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lu01nas01.politinet.net\users$\WRX10785\3. DPIF\cykling\"/>
    </mc:Choice>
  </mc:AlternateContent>
  <bookViews>
    <workbookView xWindow="11520" yWindow="-15" windowWidth="11550" windowHeight="9660" activeTab="1"/>
  </bookViews>
  <sheets>
    <sheet name="Resultat - linjeløb" sheetId="8" r:id="rId1"/>
    <sheet name="Resultat - enkeltstart" sheetId="9" r:id="rId2"/>
    <sheet name="Mesterklasse" sheetId="1" r:id="rId3"/>
    <sheet name="Klasse 1" sheetId="2" r:id="rId4"/>
    <sheet name="Klasse 2" sheetId="3" r:id="rId5"/>
    <sheet name="Klasse 3" sheetId="4" r:id="rId6"/>
    <sheet name="Klasse 4" sheetId="5" r:id="rId7"/>
    <sheet name="Dameklasse" sheetId="6" r:id="rId8"/>
    <sheet name="DPIF vs DMI" sheetId="7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L11" i="6" s="1"/>
  <c r="F13" i="6"/>
  <c r="L13" i="6" s="1"/>
  <c r="F14" i="6"/>
  <c r="L14" i="6" s="1"/>
  <c r="F7" i="6"/>
  <c r="L7" i="6" s="1"/>
  <c r="F6" i="5"/>
  <c r="L6" i="5" s="1"/>
  <c r="F10" i="5"/>
  <c r="L10" i="5" s="1"/>
  <c r="F13" i="5"/>
  <c r="L13" i="5" s="1"/>
  <c r="F30" i="4"/>
  <c r="L30" i="4" s="1"/>
  <c r="F29" i="4"/>
  <c r="L29" i="4" s="1"/>
  <c r="F28" i="4"/>
  <c r="K28" i="4" s="1"/>
  <c r="F27" i="4"/>
  <c r="L27" i="4" s="1"/>
  <c r="F26" i="4"/>
  <c r="L26" i="4" s="1"/>
  <c r="F12" i="4"/>
  <c r="K12" i="4" s="1"/>
  <c r="F11" i="4"/>
  <c r="L11" i="4" s="1"/>
  <c r="F10" i="4"/>
  <c r="K10" i="4" s="1"/>
  <c r="F7" i="3"/>
  <c r="L7" i="3" s="1"/>
  <c r="F10" i="3"/>
  <c r="L10" i="3" s="1"/>
  <c r="F14" i="3"/>
  <c r="L14" i="3" s="1"/>
  <c r="F35" i="3"/>
  <c r="L35" i="3" s="1"/>
  <c r="F36" i="3"/>
  <c r="L36" i="3" s="1"/>
  <c r="F37" i="3"/>
  <c r="L37" i="3" s="1"/>
  <c r="F38" i="3"/>
  <c r="L38" i="3" s="1"/>
  <c r="F39" i="3"/>
  <c r="L39" i="3" s="1"/>
  <c r="F40" i="3"/>
  <c r="K40" i="3" s="1"/>
  <c r="F41" i="3"/>
  <c r="L41" i="3" s="1"/>
  <c r="F42" i="3"/>
  <c r="L42" i="3" s="1"/>
  <c r="F43" i="3"/>
  <c r="K43" i="3" s="1"/>
  <c r="F8" i="2"/>
  <c r="L8" i="2" s="1"/>
  <c r="F11" i="2"/>
  <c r="L11" i="2" s="1"/>
  <c r="F13" i="2"/>
  <c r="L13" i="2" s="1"/>
  <c r="F15" i="2"/>
  <c r="L15" i="2" s="1"/>
  <c r="F19" i="2"/>
  <c r="K19" i="2" s="1"/>
  <c r="F20" i="2"/>
  <c r="L20" i="2" s="1"/>
  <c r="F7" i="1"/>
  <c r="L7" i="1" s="1"/>
  <c r="F14" i="1"/>
  <c r="L14" i="1" s="1"/>
  <c r="F15" i="1"/>
  <c r="L15" i="1" s="1"/>
  <c r="F16" i="1"/>
  <c r="L16" i="1" s="1"/>
  <c r="F21" i="1"/>
  <c r="L21" i="1" s="1"/>
  <c r="F22" i="1"/>
  <c r="L22" i="1" s="1"/>
  <c r="L5" i="6"/>
  <c r="F4" i="6"/>
  <c r="L4" i="6" s="1"/>
  <c r="F5" i="6"/>
  <c r="F12" i="6"/>
  <c r="K12" i="6" s="1"/>
  <c r="F8" i="5"/>
  <c r="K8" i="5" s="1"/>
  <c r="F11" i="5"/>
  <c r="K11" i="5" s="1"/>
  <c r="F9" i="5"/>
  <c r="K9" i="5" s="1"/>
  <c r="F12" i="5"/>
  <c r="L12" i="5" s="1"/>
  <c r="F8" i="4"/>
  <c r="K8" i="4" s="1"/>
  <c r="F9" i="4"/>
  <c r="L9" i="4" s="1"/>
  <c r="F19" i="4"/>
  <c r="L19" i="4" s="1"/>
  <c r="F18" i="4"/>
  <c r="K18" i="4" s="1"/>
  <c r="F25" i="4"/>
  <c r="K25" i="4" s="1"/>
  <c r="F6" i="3"/>
  <c r="K6" i="3" s="1"/>
  <c r="F15" i="3"/>
  <c r="L15" i="3" s="1"/>
  <c r="F22" i="3"/>
  <c r="K22" i="3" s="1"/>
  <c r="F20" i="3"/>
  <c r="L20" i="3" s="1"/>
  <c r="F27" i="3"/>
  <c r="L27" i="3" s="1"/>
  <c r="F28" i="3"/>
  <c r="K28" i="3" s="1"/>
  <c r="F29" i="3"/>
  <c r="L29" i="3" s="1"/>
  <c r="F21" i="3"/>
  <c r="K21" i="3" s="1"/>
  <c r="F30" i="3"/>
  <c r="K30" i="3" s="1"/>
  <c r="F31" i="3"/>
  <c r="K31" i="3" s="1"/>
  <c r="F4" i="2"/>
  <c r="F6" i="2"/>
  <c r="F9" i="2"/>
  <c r="F12" i="2"/>
  <c r="K12" i="2" s="1"/>
  <c r="F14" i="2"/>
  <c r="K14" i="2" s="1"/>
  <c r="F16" i="2"/>
  <c r="K16" i="2" s="1"/>
  <c r="F17" i="2"/>
  <c r="L17" i="2" s="1"/>
  <c r="F18" i="2"/>
  <c r="L18" i="2" s="1"/>
  <c r="F5" i="1"/>
  <c r="L5" i="1" s="1"/>
  <c r="F10" i="1"/>
  <c r="L10" i="1" s="1"/>
  <c r="F13" i="1"/>
  <c r="L13" i="1" s="1"/>
  <c r="F18" i="1"/>
  <c r="L18" i="1" s="1"/>
  <c r="F20" i="1"/>
  <c r="K20" i="1" s="1"/>
  <c r="K31" i="1" s="1"/>
  <c r="F19" i="1"/>
  <c r="L19" i="1" s="1"/>
  <c r="F8" i="6"/>
  <c r="L8" i="6" s="1"/>
  <c r="F6" i="6"/>
  <c r="K6" i="6" s="1"/>
  <c r="F3" i="6"/>
  <c r="L3" i="6" s="1"/>
  <c r="F10" i="6"/>
  <c r="L10" i="6" s="1"/>
  <c r="F9" i="6"/>
  <c r="L9" i="6" s="1"/>
  <c r="F16" i="5"/>
  <c r="L16" i="5" s="1"/>
  <c r="F5" i="5"/>
  <c r="L5" i="5" s="1"/>
  <c r="F15" i="5"/>
  <c r="L15" i="5" s="1"/>
  <c r="F7" i="5"/>
  <c r="L7" i="5" s="1"/>
  <c r="F4" i="5"/>
  <c r="K4" i="5" s="1"/>
  <c r="F3" i="5"/>
  <c r="L3" i="5" s="1"/>
  <c r="F14" i="5"/>
  <c r="L14" i="5" s="1"/>
  <c r="F6" i="4"/>
  <c r="L6" i="4" s="1"/>
  <c r="F24" i="4"/>
  <c r="L24" i="4" s="1"/>
  <c r="F3" i="4"/>
  <c r="L3" i="4" s="1"/>
  <c r="F17" i="4"/>
  <c r="L17" i="4" s="1"/>
  <c r="F23" i="4"/>
  <c r="K23" i="4" s="1"/>
  <c r="F4" i="4"/>
  <c r="L4" i="4" s="1"/>
  <c r="F5" i="4"/>
  <c r="L5" i="4" s="1"/>
  <c r="F22" i="4"/>
  <c r="K22" i="4" s="1"/>
  <c r="F21" i="4"/>
  <c r="L21" i="4" s="1"/>
  <c r="F13" i="4"/>
  <c r="L13" i="4" s="1"/>
  <c r="F16" i="4"/>
  <c r="K16" i="4" s="1"/>
  <c r="F15" i="4"/>
  <c r="K15" i="4" s="1"/>
  <c r="F7" i="4"/>
  <c r="K7" i="4" s="1"/>
  <c r="F14" i="4"/>
  <c r="L14" i="4" s="1"/>
  <c r="F20" i="4"/>
  <c r="L20" i="4" s="1"/>
  <c r="F8" i="3"/>
  <c r="L8" i="3" s="1"/>
  <c r="F5" i="3"/>
  <c r="K5" i="3" s="1"/>
  <c r="F13" i="3"/>
  <c r="K13" i="3" s="1"/>
  <c r="F4" i="3"/>
  <c r="L4" i="3" s="1"/>
  <c r="F25" i="3"/>
  <c r="K25" i="3" s="1"/>
  <c r="F9" i="3"/>
  <c r="L9" i="3" s="1"/>
  <c r="F23" i="3"/>
  <c r="K23" i="3" s="1"/>
  <c r="F16" i="3"/>
  <c r="K16" i="3" s="1"/>
  <c r="F24" i="3"/>
  <c r="K24" i="3" s="1"/>
  <c r="F18" i="3"/>
  <c r="K18" i="3" s="1"/>
  <c r="F19" i="3"/>
  <c r="K19" i="3" s="1"/>
  <c r="F26" i="3"/>
  <c r="L26" i="3" s="1"/>
  <c r="F12" i="3"/>
  <c r="K12" i="3" s="1"/>
  <c r="F11" i="3"/>
  <c r="K11" i="3" s="1"/>
  <c r="F17" i="3"/>
  <c r="L17" i="3" s="1"/>
  <c r="F44" i="3"/>
  <c r="K44" i="3" s="1"/>
  <c r="F33" i="3"/>
  <c r="L33" i="3" s="1"/>
  <c r="F3" i="3"/>
  <c r="L3" i="3" s="1"/>
  <c r="F45" i="3"/>
  <c r="L45" i="3" s="1"/>
  <c r="F32" i="3"/>
  <c r="L32" i="3" s="1"/>
  <c r="F34" i="3"/>
  <c r="L34" i="3" s="1"/>
  <c r="F5" i="2"/>
  <c r="K5" i="2" s="1"/>
  <c r="F3" i="2"/>
  <c r="F10" i="2"/>
  <c r="K10" i="2" s="1"/>
  <c r="F7" i="2"/>
  <c r="F17" i="1"/>
  <c r="L17" i="1" s="1"/>
  <c r="F3" i="1"/>
  <c r="L3" i="1" s="1"/>
  <c r="F11" i="1"/>
  <c r="L11" i="1" s="1"/>
  <c r="F23" i="1"/>
  <c r="L23" i="1" s="1"/>
  <c r="F6" i="1"/>
  <c r="L6" i="1" s="1"/>
  <c r="F8" i="1"/>
  <c r="L8" i="1" s="1"/>
  <c r="F4" i="1"/>
  <c r="L4" i="1" s="1"/>
  <c r="F9" i="1"/>
  <c r="L9" i="1" s="1"/>
  <c r="F12" i="1"/>
  <c r="L12" i="1" s="1"/>
  <c r="L12" i="6" l="1"/>
  <c r="L6" i="6"/>
  <c r="L19" i="6" s="1"/>
  <c r="L36" i="5"/>
  <c r="L51" i="3"/>
  <c r="K31" i="2"/>
  <c r="L31" i="2"/>
  <c r="K19" i="6"/>
  <c r="K36" i="5"/>
  <c r="K36" i="4"/>
  <c r="L36" i="4"/>
  <c r="K51" i="3"/>
  <c r="L31" i="1"/>
  <c r="B8" i="7" l="1"/>
  <c r="C8" i="7"/>
</calcChain>
</file>

<file path=xl/sharedStrings.xml><?xml version="1.0" encoding="utf-8"?>
<sst xmlns="http://schemas.openxmlformats.org/spreadsheetml/2006/main" count="1133" uniqueCount="446">
  <si>
    <t>race</t>
  </si>
  <si>
    <t>Jørgen</t>
  </si>
  <si>
    <t>Guldborg</t>
  </si>
  <si>
    <t>Rigspolitiets Idrætsforening</t>
  </si>
  <si>
    <t>KL4</t>
  </si>
  <si>
    <t>DanskPolitiidrætsforbund</t>
  </si>
  <si>
    <t>Michael Krogh</t>
  </si>
  <si>
    <t>Mortensen</t>
  </si>
  <si>
    <t>PI-MVSJ</t>
  </si>
  <si>
    <t>KL2</t>
  </si>
  <si>
    <t>Brian Falkeborg</t>
  </si>
  <si>
    <t>Vibjerg</t>
  </si>
  <si>
    <t>VEPI</t>
  </si>
  <si>
    <t>MK</t>
  </si>
  <si>
    <t>Leif</t>
  </si>
  <si>
    <t>Johansen</t>
  </si>
  <si>
    <t>RPIF</t>
  </si>
  <si>
    <t>KL3</t>
  </si>
  <si>
    <t>Søren Munk</t>
  </si>
  <si>
    <t>Holm</t>
  </si>
  <si>
    <t>Viborg PI</t>
  </si>
  <si>
    <t>Lars</t>
  </si>
  <si>
    <t>Lund</t>
  </si>
  <si>
    <t>PI Aarhus</t>
  </si>
  <si>
    <t>Michael Reinhald</t>
  </si>
  <si>
    <t>Jensen</t>
  </si>
  <si>
    <t>Michael</t>
  </si>
  <si>
    <t>Klausen</t>
  </si>
  <si>
    <t>PI-Kbh</t>
  </si>
  <si>
    <t>Anders</t>
  </si>
  <si>
    <t>Kirchhoff</t>
  </si>
  <si>
    <t>Martin Asvig</t>
  </si>
  <si>
    <t>Pedersen</t>
  </si>
  <si>
    <t>Randers PI</t>
  </si>
  <si>
    <t>Jakob</t>
  </si>
  <si>
    <t>Hoffmann</t>
  </si>
  <si>
    <t>Sanne</t>
  </si>
  <si>
    <t>Brøndsted</t>
  </si>
  <si>
    <t>DAME</t>
  </si>
  <si>
    <t>Birgitte</t>
  </si>
  <si>
    <t>Kruse</t>
  </si>
  <si>
    <t>Morten</t>
  </si>
  <si>
    <t>Rust</t>
  </si>
  <si>
    <t>Jørgen Arnth</t>
  </si>
  <si>
    <t>Nielsen</t>
  </si>
  <si>
    <t>Jan</t>
  </si>
  <si>
    <t>Kristian</t>
  </si>
  <si>
    <t>Broch</t>
  </si>
  <si>
    <t>KL1</t>
  </si>
  <si>
    <t xml:space="preserve">Kenneth </t>
  </si>
  <si>
    <t>Hansen</t>
  </si>
  <si>
    <t>Dennis</t>
  </si>
  <si>
    <t>Rasmussen</t>
  </si>
  <si>
    <t>VGI</t>
  </si>
  <si>
    <t>DanskMilitærtIdrætsforbund</t>
  </si>
  <si>
    <t>Ken G.</t>
  </si>
  <si>
    <t>PI-København, cykelafd.</t>
  </si>
  <si>
    <t>Claus Brix</t>
  </si>
  <si>
    <t>Østergaard</t>
  </si>
  <si>
    <t>MVSJ Politi</t>
  </si>
  <si>
    <t>Preben Strandby</t>
  </si>
  <si>
    <t>Andersen</t>
  </si>
  <si>
    <t>IFS</t>
  </si>
  <si>
    <t>Bjarne</t>
  </si>
  <si>
    <t>Thomsen</t>
  </si>
  <si>
    <t>IFS flyvestation Skrydstrup</t>
  </si>
  <si>
    <t>Johnny Burkal</t>
  </si>
  <si>
    <t>Ramsing</t>
  </si>
  <si>
    <t xml:space="preserve">SLGI </t>
  </si>
  <si>
    <t>Henrik</t>
  </si>
  <si>
    <t>Mathiesen</t>
  </si>
  <si>
    <t>SLGI</t>
  </si>
  <si>
    <t>Jimmi</t>
  </si>
  <si>
    <t>Løfgren</t>
  </si>
  <si>
    <t xml:space="preserve">Morten </t>
  </si>
  <si>
    <t>Andreas</t>
  </si>
  <si>
    <t>Schelde</t>
  </si>
  <si>
    <t>Peter</t>
  </si>
  <si>
    <t>Villefrance</t>
  </si>
  <si>
    <t>Rigspolitiets Idrætsforbund</t>
  </si>
  <si>
    <t>Brian</t>
  </si>
  <si>
    <t>Lassen</t>
  </si>
  <si>
    <t>Johnnie Dress</t>
  </si>
  <si>
    <t>Larsen</t>
  </si>
  <si>
    <t>R4R</t>
  </si>
  <si>
    <t>Jesper</t>
  </si>
  <si>
    <t>Agentoft</t>
  </si>
  <si>
    <t>IFEM  ESK515</t>
  </si>
  <si>
    <t>Mikael</t>
  </si>
  <si>
    <t>Zangenberg</t>
  </si>
  <si>
    <t>IFEM ESK515</t>
  </si>
  <si>
    <t>Christian</t>
  </si>
  <si>
    <t>Nydahl</t>
  </si>
  <si>
    <t>IFEM – ESK515</t>
  </si>
  <si>
    <t>Brügmann</t>
  </si>
  <si>
    <t>Ole K.</t>
  </si>
  <si>
    <t>Jacobsen</t>
  </si>
  <si>
    <t>John</t>
  </si>
  <si>
    <t>Christensen</t>
  </si>
  <si>
    <t>Svendborg PI</t>
  </si>
  <si>
    <t>Husted</t>
  </si>
  <si>
    <t>Kim</t>
  </si>
  <si>
    <t>Løvkvist</t>
  </si>
  <si>
    <t xml:space="preserve">PI Midt </t>
  </si>
  <si>
    <t>Einar</t>
  </si>
  <si>
    <t>Hofman</t>
  </si>
  <si>
    <t xml:space="preserve">PI MVSJ </t>
  </si>
  <si>
    <t>Tabita</t>
  </si>
  <si>
    <t>Hartmann-Hansen</t>
  </si>
  <si>
    <t>R4R - LGI</t>
  </si>
  <si>
    <t>Finn</t>
  </si>
  <si>
    <t xml:space="preserve">Jens </t>
  </si>
  <si>
    <t>Lunde</t>
  </si>
  <si>
    <t>JPLI R4R</t>
  </si>
  <si>
    <t xml:space="preserve">Per </t>
  </si>
  <si>
    <t>Sommerlund</t>
  </si>
  <si>
    <t>Maria K.</t>
  </si>
  <si>
    <t>Lasse</t>
  </si>
  <si>
    <t>Niels Bo</t>
  </si>
  <si>
    <t>Søndergaard</t>
  </si>
  <si>
    <t>Fyns Politi Idrætsforening</t>
  </si>
  <si>
    <t>Peder</t>
  </si>
  <si>
    <t>Bisgaard</t>
  </si>
  <si>
    <t xml:space="preserve">Klaus Anker </t>
  </si>
  <si>
    <t>FAGI</t>
  </si>
  <si>
    <t>Johannes</t>
  </si>
  <si>
    <t>Risbjerg</t>
  </si>
  <si>
    <t>PI, København</t>
  </si>
  <si>
    <t>Godsk</t>
  </si>
  <si>
    <t>Nanna Krogh</t>
  </si>
  <si>
    <t>Vestergaard</t>
  </si>
  <si>
    <t>PI MVSJ</t>
  </si>
  <si>
    <t>Jens</t>
  </si>
  <si>
    <t>Glerup</t>
  </si>
  <si>
    <t>Hans Kristian</t>
  </si>
  <si>
    <t>Horsens PI</t>
  </si>
  <si>
    <t>Bandsholm</t>
  </si>
  <si>
    <t>Richard</t>
  </si>
  <si>
    <t>Hjortebjerg</t>
  </si>
  <si>
    <t>PI København</t>
  </si>
  <si>
    <t>Ole</t>
  </si>
  <si>
    <t>Egeblad</t>
  </si>
  <si>
    <t>Fornavn</t>
  </si>
  <si>
    <t>Efternavn</t>
  </si>
  <si>
    <t>Klub</t>
  </si>
  <si>
    <t>Tilhørsforhold</t>
  </si>
  <si>
    <t>DAMEKLASSE</t>
  </si>
  <si>
    <t>KLASSE 4</t>
  </si>
  <si>
    <t>KLASSE 3</t>
  </si>
  <si>
    <t>KLASSE 2</t>
  </si>
  <si>
    <t>KLASSE 1</t>
  </si>
  <si>
    <t>MESTERKLASSE</t>
  </si>
  <si>
    <t>1.afd.</t>
  </si>
  <si>
    <t>2.afd.</t>
  </si>
  <si>
    <t>3.afd.</t>
  </si>
  <si>
    <t>4.afd.</t>
  </si>
  <si>
    <t>Total point</t>
  </si>
  <si>
    <t>Vejle PI</t>
  </si>
  <si>
    <t>VFK IF</t>
  </si>
  <si>
    <t xml:space="preserve">Jakob </t>
  </si>
  <si>
    <t>Nørgaard</t>
  </si>
  <si>
    <t xml:space="preserve">Laurits </t>
  </si>
  <si>
    <t>Jakobsen</t>
  </si>
  <si>
    <t xml:space="preserve">Allan </t>
  </si>
  <si>
    <t>Fønss Kristensen</t>
  </si>
  <si>
    <t xml:space="preserve">René </t>
  </si>
  <si>
    <t>Jeppesen</t>
  </si>
  <si>
    <t>Mark</t>
  </si>
  <si>
    <t>Blaabjerg</t>
  </si>
  <si>
    <t xml:space="preserve">Rasmus </t>
  </si>
  <si>
    <t>Hvarre</t>
  </si>
  <si>
    <t>Martin Svend</t>
  </si>
  <si>
    <t>SPI</t>
  </si>
  <si>
    <t>AKIF</t>
  </si>
  <si>
    <t xml:space="preserve">Kenn </t>
  </si>
  <si>
    <t>Holst Jensen</t>
  </si>
  <si>
    <t>Feldballe</t>
  </si>
  <si>
    <t xml:space="preserve">Søren </t>
  </si>
  <si>
    <t>Munk Holm</t>
  </si>
  <si>
    <t>Trier Jensen</t>
  </si>
  <si>
    <t xml:space="preserve">Andreas </t>
  </si>
  <si>
    <t>Bertran Holm</t>
  </si>
  <si>
    <t xml:space="preserve">Malte </t>
  </si>
  <si>
    <t>Svensson</t>
  </si>
  <si>
    <t xml:space="preserve">Jonas </t>
  </si>
  <si>
    <t>Brøndum Schmidt</t>
  </si>
  <si>
    <t xml:space="preserve">Kim </t>
  </si>
  <si>
    <t>Danlev Eriksen</t>
  </si>
  <si>
    <t xml:space="preserve">Anders </t>
  </si>
  <si>
    <t>Mejnholt-Jakobsen</t>
  </si>
  <si>
    <t>ISG</t>
  </si>
  <si>
    <t>Jacob Sander</t>
  </si>
  <si>
    <t>Thorsten</t>
  </si>
  <si>
    <t>Nymark Terkildsen</t>
  </si>
  <si>
    <t xml:space="preserve">Nikolaj </t>
  </si>
  <si>
    <t>Matzen</t>
  </si>
  <si>
    <t xml:space="preserve">Carsten </t>
  </si>
  <si>
    <t>Barfod</t>
  </si>
  <si>
    <t>Linnet</t>
  </si>
  <si>
    <t>Madsen</t>
  </si>
  <si>
    <t xml:space="preserve">Mikael </t>
  </si>
  <si>
    <t>Kriegbaum Kristensen</t>
  </si>
  <si>
    <t xml:space="preserve">Jannik </t>
  </si>
  <si>
    <t>Vester Henriksen</t>
  </si>
  <si>
    <t>Eslund</t>
  </si>
  <si>
    <t>Claus</t>
  </si>
  <si>
    <t>Lidholm</t>
  </si>
  <si>
    <t xml:space="preserve">Jacob </t>
  </si>
  <si>
    <t xml:space="preserve">Tom </t>
  </si>
  <si>
    <t>Block</t>
  </si>
  <si>
    <t xml:space="preserve">Henrik </t>
  </si>
  <si>
    <t>Svane</t>
  </si>
  <si>
    <t xml:space="preserve">Poul Gregers </t>
  </si>
  <si>
    <t>IFS (Flyvestation Skrydstrup)</t>
  </si>
  <si>
    <t>Peter Bo</t>
  </si>
  <si>
    <t>Jørgensen</t>
  </si>
  <si>
    <t xml:space="preserve">Poul-Erik </t>
  </si>
  <si>
    <t>SIF/FRH</t>
  </si>
  <si>
    <t xml:space="preserve">Lars </t>
  </si>
  <si>
    <t>Dolmer</t>
  </si>
  <si>
    <t>T. Flagstad</t>
  </si>
  <si>
    <t xml:space="preserve">Palle </t>
  </si>
  <si>
    <t>H. Andersen</t>
  </si>
  <si>
    <t>Carnett</t>
  </si>
  <si>
    <t xml:space="preserve">Line </t>
  </si>
  <si>
    <t>Lundbak</t>
  </si>
  <si>
    <t xml:space="preserve">Pernille </t>
  </si>
  <si>
    <t>Christoffersen</t>
  </si>
  <si>
    <t xml:space="preserve">Charlotte </t>
  </si>
  <si>
    <t>Juhl</t>
  </si>
  <si>
    <t>Holdkonkurence</t>
  </si>
  <si>
    <t>Sum Holdmesterskabet</t>
  </si>
  <si>
    <t>DMI</t>
  </si>
  <si>
    <t>Samledet point HOLDMESTERSKABET</t>
  </si>
  <si>
    <t>DPIF</t>
  </si>
  <si>
    <t>DPI</t>
  </si>
  <si>
    <t>JPLI R4R CPH</t>
  </si>
  <si>
    <t>DMIF</t>
  </si>
  <si>
    <t>FPI</t>
  </si>
  <si>
    <t>Forza Solo</t>
  </si>
  <si>
    <t>PI Randers</t>
  </si>
  <si>
    <t>Nicolai</t>
  </si>
  <si>
    <t>Thoning</t>
  </si>
  <si>
    <t>PI Nordsjæ</t>
  </si>
  <si>
    <t>Jacob</t>
  </si>
  <si>
    <t>Studsgaard</t>
  </si>
  <si>
    <t>Anthonisen</t>
  </si>
  <si>
    <t>Iversen</t>
  </si>
  <si>
    <t>Buchtrup</t>
  </si>
  <si>
    <t>Nickolai</t>
  </si>
  <si>
    <t>Kristoffer</t>
  </si>
  <si>
    <t>Feigh-Offersen</t>
  </si>
  <si>
    <t>Hassenkam</t>
  </si>
  <si>
    <t>Syd Sj PI</t>
  </si>
  <si>
    <t>Vængtoft</t>
  </si>
  <si>
    <t>Grøn</t>
  </si>
  <si>
    <t>Hjørrinp PI</t>
  </si>
  <si>
    <t>PI-KBH.</t>
  </si>
  <si>
    <t>Pi KBH.</t>
  </si>
  <si>
    <t>Karlsen</t>
  </si>
  <si>
    <t>Haudrum Larsen</t>
  </si>
  <si>
    <t>Troels</t>
  </si>
  <si>
    <t>PI KBH.</t>
  </si>
  <si>
    <t>Kriegbaum</t>
  </si>
  <si>
    <t>Svarrer</t>
  </si>
  <si>
    <t>Torben</t>
  </si>
  <si>
    <t>Terkildsen</t>
  </si>
  <si>
    <t>Grandahl</t>
  </si>
  <si>
    <t>Keld</t>
  </si>
  <si>
    <t>Schou-Jensen</t>
  </si>
  <si>
    <t>FKB</t>
  </si>
  <si>
    <t>Tangvig</t>
  </si>
  <si>
    <t>Gert</t>
  </si>
  <si>
    <t>Girstø Nielsen</t>
  </si>
  <si>
    <t>Gliese</t>
  </si>
  <si>
    <t>Franz</t>
  </si>
  <si>
    <t>Bennekov</t>
  </si>
  <si>
    <t>Per</t>
  </si>
  <si>
    <t>PIKBH</t>
  </si>
  <si>
    <t>Thomas</t>
  </si>
  <si>
    <t>Collin</t>
  </si>
  <si>
    <t>Bo</t>
  </si>
  <si>
    <t>Knudsen</t>
  </si>
  <si>
    <t>Smith Johansen</t>
  </si>
  <si>
    <t>Søren</t>
  </si>
  <si>
    <t>Sommer</t>
  </si>
  <si>
    <t>Frank</t>
  </si>
  <si>
    <t>Reuter</t>
  </si>
  <si>
    <t>Becker</t>
  </si>
  <si>
    <t>N. Jensen</t>
  </si>
  <si>
    <t>Bornholm PI</t>
  </si>
  <si>
    <t>Trine</t>
  </si>
  <si>
    <t>Poulsen</t>
  </si>
  <si>
    <t>Stine</t>
  </si>
  <si>
    <t>B. Nielsen</t>
  </si>
  <si>
    <t>PIAarhus</t>
  </si>
  <si>
    <t>T. Beck</t>
  </si>
  <si>
    <t>Ida</t>
  </si>
  <si>
    <t>S. Strange</t>
  </si>
  <si>
    <t>Syd Sj</t>
  </si>
  <si>
    <t>Danske Politimesterskaber 2019 Linjeløb</t>
  </si>
  <si>
    <t>#</t>
  </si>
  <si>
    <t>Navn</t>
  </si>
  <si>
    <t>Startnr</t>
  </si>
  <si>
    <t>1.omg MK</t>
  </si>
  <si>
    <t>2.omg MK</t>
  </si>
  <si>
    <t>3.omg MK</t>
  </si>
  <si>
    <t>4.omg MK</t>
  </si>
  <si>
    <t>Chiptid</t>
  </si>
  <si>
    <t>Jesper Andersen</t>
  </si>
  <si>
    <t>Lars Lund</t>
  </si>
  <si>
    <t>Nicolai Thoning</t>
  </si>
  <si>
    <t>PI Nordsjælland</t>
  </si>
  <si>
    <t>Jakob Skinderholm Anthonisen</t>
  </si>
  <si>
    <t>Rasmus Studsgaard</t>
  </si>
  <si>
    <t>Allan Fønss Kristensen</t>
  </si>
  <si>
    <t>Jakob Hoffmann</t>
  </si>
  <si>
    <t>Laurits Thorning Jakobsen</t>
  </si>
  <si>
    <t>Østjylland PI</t>
  </si>
  <si>
    <t>Brian Vibjerg</t>
  </si>
  <si>
    <t>Martin Asvig Pedersen</t>
  </si>
  <si>
    <t>Michael Reinhald Jensen</t>
  </si>
  <si>
    <t>Rasmus Hvarre</t>
  </si>
  <si>
    <t>Rene Jeppesen</t>
  </si>
  <si>
    <t>Hans Hoffmann</t>
  </si>
  <si>
    <t>Martin Svend Pedersen</t>
  </si>
  <si>
    <t>Andreas Rasmussen</t>
  </si>
  <si>
    <t>Jakob Iversen</t>
  </si>
  <si>
    <t>-</t>
  </si>
  <si>
    <t>Jakob Nørgaard</t>
  </si>
  <si>
    <t>1.omg KL1</t>
  </si>
  <si>
    <t>2.omg KL1</t>
  </si>
  <si>
    <t>3.omg KL1</t>
  </si>
  <si>
    <t>Brian Lassen</t>
  </si>
  <si>
    <t>Nickolai Buchtrup</t>
  </si>
  <si>
    <t>Kenn Holst Jensen</t>
  </si>
  <si>
    <t>Kristoffer Feigh-Offersen</t>
  </si>
  <si>
    <t>Jesper Hassenkam</t>
  </si>
  <si>
    <t>Sydsjælland og Lolland-Falsters Politi</t>
  </si>
  <si>
    <t>Morten Pedersen</t>
  </si>
  <si>
    <t>Jens Lunde</t>
  </si>
  <si>
    <t>Søren Vængtoft</t>
  </si>
  <si>
    <t>Peter Grøn</t>
  </si>
  <si>
    <t>Hjørring PI</t>
  </si>
  <si>
    <t>1.omg KL2</t>
  </si>
  <si>
    <t>2.omg KL2</t>
  </si>
  <si>
    <t>3.omg KL2</t>
  </si>
  <si>
    <t>Lars Karlsen</t>
  </si>
  <si>
    <t>Pi København</t>
  </si>
  <si>
    <t>Kim Løvkvist</t>
  </si>
  <si>
    <t>Claus Hansen</t>
  </si>
  <si>
    <t>Jan Nielsen</t>
  </si>
  <si>
    <t>Mikael Kriegbaum</t>
  </si>
  <si>
    <t>Jacob Sander Linnet</t>
  </si>
  <si>
    <t>Troels Haudrum Larsen</t>
  </si>
  <si>
    <t>Morten Rust</t>
  </si>
  <si>
    <t>PI-København</t>
  </si>
  <si>
    <t>Claus Brix Østergaard</t>
  </si>
  <si>
    <t>Carsten Barfod</t>
  </si>
  <si>
    <t>Per Sommerlund</t>
  </si>
  <si>
    <t>Anders Mejnholt-Jakobsen</t>
  </si>
  <si>
    <t>R4R CPH/ LGI</t>
  </si>
  <si>
    <t>Anders Kirchhoff</t>
  </si>
  <si>
    <t>Torben Svarrer</t>
  </si>
  <si>
    <t>Jonas Terkildsen</t>
  </si>
  <si>
    <t>Kenneth Hansen</t>
  </si>
  <si>
    <t>Københavns PI</t>
  </si>
  <si>
    <t>Lars Bisgaard</t>
  </si>
  <si>
    <t>Peter Grandahl</t>
  </si>
  <si>
    <t>FAKI</t>
  </si>
  <si>
    <t>Keld Schou-Jensen</t>
  </si>
  <si>
    <t>Claus Lidholm</t>
  </si>
  <si>
    <t>FKP</t>
  </si>
  <si>
    <t>Anders Tangvig</t>
  </si>
  <si>
    <t>Christian Nydahl</t>
  </si>
  <si>
    <t>IFEM</t>
  </si>
  <si>
    <t>Johnnie Dress Larsen</t>
  </si>
  <si>
    <t>IFEM R4R</t>
  </si>
  <si>
    <t>Geert Girstø Nielsen</t>
  </si>
  <si>
    <t>Jesper Agentoft</t>
  </si>
  <si>
    <t>Michael Krogh Mortensen</t>
  </si>
  <si>
    <t>1.omg KL3</t>
  </si>
  <si>
    <t>2.omg KL3</t>
  </si>
  <si>
    <t>3.omg KL3</t>
  </si>
  <si>
    <t>Jens Glerup</t>
  </si>
  <si>
    <t>Fyns Polit Idrætsforening</t>
  </si>
  <si>
    <t>Franz Gliese</t>
  </si>
  <si>
    <t>Per Bennekov</t>
  </si>
  <si>
    <t>Bjarne Thomsen</t>
  </si>
  <si>
    <t>Lasse Hartmann-Hansen</t>
  </si>
  <si>
    <t>Poul Gregers Pedersen</t>
  </si>
  <si>
    <t>Peter Godsk</t>
  </si>
  <si>
    <t>Niels Bo Søndergaard</t>
  </si>
  <si>
    <t>Henrik Svane</t>
  </si>
  <si>
    <t>Jørgen Nielsen</t>
  </si>
  <si>
    <t>Ole Egeblad</t>
  </si>
  <si>
    <t>Ole K. Jacobsen</t>
  </si>
  <si>
    <t>Rigspolitiets IF</t>
  </si>
  <si>
    <t>Bjarne Larsen</t>
  </si>
  <si>
    <t>Thomas Collin</t>
  </si>
  <si>
    <t>Bo Knudsen</t>
  </si>
  <si>
    <t>Søren Smith Johansen</t>
  </si>
  <si>
    <t>F.P.I</t>
  </si>
  <si>
    <t>Søren Sommer</t>
  </si>
  <si>
    <t>Kim Jørgensen</t>
  </si>
  <si>
    <t>Fwskp</t>
  </si>
  <si>
    <t>1.omg KL4</t>
  </si>
  <si>
    <t>2.omg KL4</t>
  </si>
  <si>
    <t>3.omg KL4</t>
  </si>
  <si>
    <t>Frank Reuter</t>
  </si>
  <si>
    <t>Ken G Hansen</t>
  </si>
  <si>
    <t>Micael Becker</t>
  </si>
  <si>
    <t>Johannes Risbjerg</t>
  </si>
  <si>
    <t>København</t>
  </si>
  <si>
    <t>Preben Strandby Andersen</t>
  </si>
  <si>
    <t>FW-SKP</t>
  </si>
  <si>
    <t>Palle H. Andersen</t>
  </si>
  <si>
    <t>Søværnet Frederikshavn</t>
  </si>
  <si>
    <t>Einar Hofmann</t>
  </si>
  <si>
    <t>Søren Nexø Jensen</t>
  </si>
  <si>
    <t>Bornholms Politis Idrætsforening</t>
  </si>
  <si>
    <t>1.omg DA</t>
  </si>
  <si>
    <t>2.omg DA</t>
  </si>
  <si>
    <t>3.omg DA</t>
  </si>
  <si>
    <t>Tabita Hartmann-Hansen</t>
  </si>
  <si>
    <t>Trine Poulsen</t>
  </si>
  <si>
    <t>Stine Bruunshøj Nielsen</t>
  </si>
  <si>
    <t>Line Lundbak</t>
  </si>
  <si>
    <t>Hobro PI</t>
  </si>
  <si>
    <t>Line Thorsen Beck</t>
  </si>
  <si>
    <t>Birgitte Kruse</t>
  </si>
  <si>
    <t>Pernille Christoffersen</t>
  </si>
  <si>
    <t>Sanne Brøndsted</t>
  </si>
  <si>
    <t>Ida Svane Strange</t>
  </si>
  <si>
    <t>Maria K Andersen</t>
  </si>
  <si>
    <t>Danke Politimesterskaber 2019</t>
  </si>
  <si>
    <t>24km Mester</t>
  </si>
  <si>
    <t>PI Østjylland</t>
  </si>
  <si>
    <t>PI Nordsjælland Nordsjælland</t>
  </si>
  <si>
    <t>24km kl 1</t>
  </si>
  <si>
    <t>Jacob Raft</t>
  </si>
  <si>
    <t>Lennart Balling</t>
  </si>
  <si>
    <t>24km kl 2</t>
  </si>
  <si>
    <t>24km kl 3</t>
  </si>
  <si>
    <t>24km kl 4</t>
  </si>
  <si>
    <t>24km Dame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</si>
</sst>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6" tint="0.39997558519241921"/>
      </bottom>
      <diagonal/>
    </border>
    <border>
      <left style="thick">
        <color theme="6" tint="0.39997558519241921"/>
      </left>
      <right style="thick">
        <color theme="6" tint="0.39997558519241921"/>
      </right>
      <top/>
      <bottom style="thick">
        <color theme="6" tint="0.39997558519241921"/>
      </bottom>
      <diagonal/>
    </border>
    <border>
      <left style="thick">
        <color theme="6" tint="0.39997558519241921"/>
      </left>
      <right/>
      <top/>
      <bottom style="thick">
        <color theme="6" tint="0.39997558519241921"/>
      </bottom>
      <diagonal/>
    </border>
    <border>
      <left style="thick">
        <color theme="6" tint="0.39997558519241921"/>
      </left>
      <right style="thick">
        <color theme="6" tint="0.39997558519241921"/>
      </right>
      <top style="thick">
        <color theme="6" tint="0.39997558519241921"/>
      </top>
      <bottom/>
      <diagonal/>
    </border>
    <border>
      <left/>
      <right style="thick">
        <color theme="6" tint="0.39997558519241921"/>
      </right>
      <top style="thick">
        <color theme="6" tint="0.3999755851924192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quotePrefix="1"/>
    <xf numFmtId="0" fontId="0" fillId="0" borderId="1" xfId="0" quotePrefix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1" fillId="0" borderId="9" xfId="0" applyFont="1" applyBorder="1" applyAlignment="1">
      <alignment horizontal="center"/>
    </xf>
    <xf numFmtId="0" fontId="0" fillId="0" borderId="11" xfId="0" applyBorder="1"/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quotePrefix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0" fontId="0" fillId="0" borderId="0" xfId="0" applyAlignment="1">
      <alignment horizontal="center" vertical="center"/>
    </xf>
    <xf numFmtId="0" fontId="2" fillId="0" borderId="18" xfId="0" applyFont="1" applyBorder="1"/>
    <xf numFmtId="0" fontId="3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9" xfId="0" applyBorder="1"/>
    <xf numFmtId="0" fontId="1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/>
    <xf numFmtId="0" fontId="1" fillId="0" borderId="1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/>
    <xf numFmtId="0" fontId="1" fillId="2" borderId="23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5" xfId="0" applyBorder="1"/>
    <xf numFmtId="0" fontId="1" fillId="0" borderId="7" xfId="0" applyFont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6" xfId="0" applyFont="1" applyFill="1" applyBorder="1"/>
    <xf numFmtId="0" fontId="0" fillId="2" borderId="26" xfId="0" applyFill="1" applyBorder="1"/>
    <xf numFmtId="0" fontId="2" fillId="0" borderId="2" xfId="0" applyFont="1" applyBorder="1"/>
    <xf numFmtId="0" fontId="0" fillId="0" borderId="28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32" xfId="0" applyBorder="1"/>
    <xf numFmtId="0" fontId="0" fillId="0" borderId="37" xfId="0" applyBorder="1"/>
    <xf numFmtId="0" fontId="4" fillId="0" borderId="1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40" xfId="0" applyBorder="1"/>
    <xf numFmtId="0" fontId="4" fillId="0" borderId="4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2" borderId="0" xfId="0" applyFill="1"/>
    <xf numFmtId="0" fontId="0" fillId="2" borderId="45" xfId="0" applyFill="1" applyBorder="1"/>
    <xf numFmtId="0" fontId="7" fillId="4" borderId="47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0" fillId="4" borderId="31" xfId="0" applyFill="1" applyBorder="1"/>
    <xf numFmtId="0" fontId="0" fillId="4" borderId="33" xfId="0" applyFill="1" applyBorder="1"/>
    <xf numFmtId="0" fontId="1" fillId="4" borderId="33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0" fillId="4" borderId="39" xfId="0" applyFill="1" applyBorder="1"/>
    <xf numFmtId="0" fontId="5" fillId="4" borderId="43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9" xfId="0" applyFont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8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5" borderId="0" xfId="0" applyFill="1" applyAlignment="1">
      <alignment horizontal="left"/>
    </xf>
    <xf numFmtId="0" fontId="9" fillId="5" borderId="0" xfId="0" applyFont="1" applyFill="1" applyAlignment="1">
      <alignment vertical="center" wrapText="1"/>
    </xf>
    <xf numFmtId="0" fontId="11" fillId="0" borderId="0" xfId="0" applyFont="1"/>
    <xf numFmtId="0" fontId="0" fillId="0" borderId="1" xfId="0" applyBorder="1" applyAlignment="1">
      <alignment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vertical="center" wrapText="1"/>
    </xf>
    <xf numFmtId="0" fontId="10" fillId="5" borderId="0" xfId="0" quotePrefix="1" applyFont="1" applyFill="1" applyAlignment="1">
      <alignment horizontal="center" vertical="center"/>
    </xf>
    <xf numFmtId="0" fontId="11" fillId="5" borderId="0" xfId="0" applyFont="1" applyFill="1"/>
    <xf numFmtId="0" fontId="1" fillId="0" borderId="0" xfId="0" applyFont="1" applyAlignment="1">
      <alignment horizontal="center"/>
    </xf>
    <xf numFmtId="0" fontId="0" fillId="0" borderId="2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21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Karnap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workbookViewId="0">
      <selection activeCell="L19" sqref="L19"/>
    </sheetView>
  </sheetViews>
  <sheetFormatPr defaultRowHeight="15" x14ac:dyDescent="0.25"/>
  <cols>
    <col min="1" max="1" width="3" style="1" bestFit="1" customWidth="1"/>
    <col min="2" max="2" width="29" bestFit="1" customWidth="1"/>
    <col min="3" max="3" width="34.7109375" bestFit="1" customWidth="1"/>
    <col min="4" max="4" width="7" style="1" bestFit="1" customWidth="1"/>
    <col min="5" max="8" width="9.85546875" style="1" bestFit="1" customWidth="1"/>
    <col min="9" max="9" width="9.140625" style="1"/>
  </cols>
  <sheetData>
    <row r="1" spans="1:9" x14ac:dyDescent="0.25">
      <c r="A1" s="115" t="s">
        <v>300</v>
      </c>
      <c r="B1" s="115"/>
      <c r="C1" s="115"/>
      <c r="D1" s="115"/>
      <c r="E1" s="115"/>
      <c r="F1" s="115"/>
      <c r="G1" s="115"/>
      <c r="H1" s="115"/>
      <c r="I1" s="115"/>
    </row>
    <row r="2" spans="1:9" x14ac:dyDescent="0.25">
      <c r="A2" s="115" t="s">
        <v>151</v>
      </c>
      <c r="B2" s="115"/>
      <c r="C2" s="115"/>
      <c r="D2" s="115"/>
      <c r="E2" s="115"/>
      <c r="F2" s="115"/>
      <c r="G2" s="115"/>
      <c r="H2" s="115"/>
      <c r="I2" s="115"/>
    </row>
    <row r="3" spans="1:9" x14ac:dyDescent="0.25">
      <c r="A3" s="116" t="s">
        <v>301</v>
      </c>
      <c r="B3" s="116" t="s">
        <v>302</v>
      </c>
      <c r="C3" s="116" t="s">
        <v>144</v>
      </c>
      <c r="D3" s="116" t="s">
        <v>303</v>
      </c>
      <c r="E3" s="116" t="s">
        <v>304</v>
      </c>
      <c r="F3" s="116" t="s">
        <v>305</v>
      </c>
      <c r="G3" s="116" t="s">
        <v>306</v>
      </c>
      <c r="H3" s="116" t="s">
        <v>307</v>
      </c>
      <c r="I3" s="116" t="s">
        <v>308</v>
      </c>
    </row>
    <row r="4" spans="1:9" x14ac:dyDescent="0.25">
      <c r="A4" s="117">
        <v>1</v>
      </c>
      <c r="B4" s="118" t="s">
        <v>309</v>
      </c>
      <c r="C4" s="118" t="s">
        <v>33</v>
      </c>
      <c r="D4" s="117">
        <v>12</v>
      </c>
      <c r="E4" s="119">
        <v>2.5381944444444443E-2</v>
      </c>
      <c r="F4" s="119">
        <v>2.4467592592592593E-2</v>
      </c>
      <c r="G4" s="119">
        <v>2.4814814814814817E-2</v>
      </c>
      <c r="H4" s="119">
        <v>2.3981481481481479E-2</v>
      </c>
      <c r="I4" s="119">
        <v>9.8668981481481469E-2</v>
      </c>
    </row>
    <row r="5" spans="1:9" x14ac:dyDescent="0.25">
      <c r="A5" s="117">
        <v>2</v>
      </c>
      <c r="B5" s="118" t="s">
        <v>310</v>
      </c>
      <c r="C5" s="118" t="s">
        <v>23</v>
      </c>
      <c r="D5" s="117">
        <v>5</v>
      </c>
      <c r="E5" s="119">
        <v>2.5370370370370366E-2</v>
      </c>
      <c r="F5" s="119">
        <v>2.4479166666666666E-2</v>
      </c>
      <c r="G5" s="119">
        <v>2.4849537037037035E-2</v>
      </c>
      <c r="H5" s="119">
        <v>2.462962962962963E-2</v>
      </c>
      <c r="I5" s="119">
        <v>9.9340277777777777E-2</v>
      </c>
    </row>
    <row r="6" spans="1:9" x14ac:dyDescent="0.25">
      <c r="A6" s="117">
        <v>3</v>
      </c>
      <c r="B6" s="118" t="s">
        <v>311</v>
      </c>
      <c r="C6" s="118" t="s">
        <v>312</v>
      </c>
      <c r="D6" s="117">
        <v>9</v>
      </c>
      <c r="E6" s="119">
        <v>2.5370370370370366E-2</v>
      </c>
      <c r="F6" s="119">
        <v>2.449074074074074E-2</v>
      </c>
      <c r="G6" s="119">
        <v>2.4826388888888887E-2</v>
      </c>
      <c r="H6" s="119">
        <v>2.4652777777777777E-2</v>
      </c>
      <c r="I6" s="119">
        <v>9.9340277777777777E-2</v>
      </c>
    </row>
    <row r="7" spans="1:9" x14ac:dyDescent="0.25">
      <c r="A7" s="117">
        <v>4</v>
      </c>
      <c r="B7" s="118" t="s">
        <v>313</v>
      </c>
      <c r="C7" s="118" t="s">
        <v>312</v>
      </c>
      <c r="D7" s="117">
        <v>4</v>
      </c>
      <c r="E7" s="119">
        <v>2.5381944444444443E-2</v>
      </c>
      <c r="F7" s="119">
        <v>2.4479166666666666E-2</v>
      </c>
      <c r="G7" s="119">
        <v>2.4837962962962964E-2</v>
      </c>
      <c r="H7" s="119">
        <v>2.4641203703703703E-2</v>
      </c>
      <c r="I7" s="119">
        <v>9.9351851851851858E-2</v>
      </c>
    </row>
    <row r="8" spans="1:9" x14ac:dyDescent="0.25">
      <c r="A8" s="117">
        <v>5</v>
      </c>
      <c r="B8" s="118" t="s">
        <v>314</v>
      </c>
      <c r="C8" s="118" t="s">
        <v>235</v>
      </c>
      <c r="D8" s="117">
        <v>18</v>
      </c>
      <c r="E8" s="119">
        <v>2.5381944444444443E-2</v>
      </c>
      <c r="F8" s="119">
        <v>2.4479166666666666E-2</v>
      </c>
      <c r="G8" s="119">
        <v>2.4837962962962964E-2</v>
      </c>
      <c r="H8" s="119">
        <v>2.462962962962963E-2</v>
      </c>
      <c r="I8" s="119">
        <v>9.9351851851851858E-2</v>
      </c>
    </row>
    <row r="9" spans="1:9" x14ac:dyDescent="0.25">
      <c r="A9" s="117">
        <v>6</v>
      </c>
      <c r="B9" s="118" t="s">
        <v>315</v>
      </c>
      <c r="C9" s="118" t="s">
        <v>157</v>
      </c>
      <c r="D9" s="117">
        <v>1</v>
      </c>
      <c r="E9" s="119">
        <v>2.5381944444444443E-2</v>
      </c>
      <c r="F9" s="119">
        <v>2.4467592592592593E-2</v>
      </c>
      <c r="G9" s="119">
        <v>2.4814814814814817E-2</v>
      </c>
      <c r="H9" s="119">
        <v>2.4664351851851851E-2</v>
      </c>
      <c r="I9" s="119">
        <v>9.9351851851851858E-2</v>
      </c>
    </row>
    <row r="10" spans="1:9" x14ac:dyDescent="0.25">
      <c r="A10" s="117">
        <v>7</v>
      </c>
      <c r="B10" s="118" t="s">
        <v>316</v>
      </c>
      <c r="C10" s="118" t="s">
        <v>23</v>
      </c>
      <c r="D10" s="117">
        <v>3</v>
      </c>
      <c r="E10" s="119">
        <v>2.5381944444444443E-2</v>
      </c>
      <c r="F10" s="119">
        <v>2.4872685185185189E-2</v>
      </c>
      <c r="G10" s="119">
        <v>2.4733796296296295E-2</v>
      </c>
      <c r="H10" s="119">
        <v>2.4340277777777777E-2</v>
      </c>
      <c r="I10" s="119">
        <v>9.9351851851851858E-2</v>
      </c>
    </row>
    <row r="11" spans="1:9" x14ac:dyDescent="0.25">
      <c r="A11" s="117">
        <v>8</v>
      </c>
      <c r="B11" s="118" t="s">
        <v>317</v>
      </c>
      <c r="C11" s="118" t="s">
        <v>318</v>
      </c>
      <c r="D11" s="117">
        <v>6</v>
      </c>
      <c r="E11" s="119">
        <v>2.5381944444444443E-2</v>
      </c>
      <c r="F11" s="119">
        <v>2.4467592592592593E-2</v>
      </c>
      <c r="G11" s="119">
        <v>2.4837962962962964E-2</v>
      </c>
      <c r="H11" s="119">
        <v>2.4652777777777777E-2</v>
      </c>
      <c r="I11" s="119">
        <v>9.9351851851851858E-2</v>
      </c>
    </row>
    <row r="12" spans="1:9" x14ac:dyDescent="0.25">
      <c r="A12" s="117">
        <v>9</v>
      </c>
      <c r="B12" s="118" t="s">
        <v>319</v>
      </c>
      <c r="C12" s="118" t="s">
        <v>12</v>
      </c>
      <c r="D12" s="117">
        <v>2</v>
      </c>
      <c r="E12" s="119">
        <v>2.478009259259259E-2</v>
      </c>
      <c r="F12" s="119">
        <v>2.462962962962963E-2</v>
      </c>
      <c r="G12" s="119">
        <v>2.5277777777777777E-2</v>
      </c>
      <c r="H12" s="119">
        <v>2.4664351851851851E-2</v>
      </c>
      <c r="I12" s="119">
        <v>9.9351851851851858E-2</v>
      </c>
    </row>
    <row r="13" spans="1:9" x14ac:dyDescent="0.25">
      <c r="A13" s="117">
        <v>10</v>
      </c>
      <c r="B13" s="118" t="s">
        <v>320</v>
      </c>
      <c r="C13" s="118" t="s">
        <v>33</v>
      </c>
      <c r="D13" s="117">
        <v>7</v>
      </c>
      <c r="E13" s="119">
        <v>2.476851851851852E-2</v>
      </c>
      <c r="F13" s="119">
        <v>2.462962962962963E-2</v>
      </c>
      <c r="G13" s="119">
        <v>2.5289351851851851E-2</v>
      </c>
      <c r="H13" s="119">
        <v>2.4641203703703703E-2</v>
      </c>
      <c r="I13" s="119">
        <v>9.9363425925925911E-2</v>
      </c>
    </row>
    <row r="14" spans="1:9" x14ac:dyDescent="0.25">
      <c r="A14" s="117">
        <v>11</v>
      </c>
      <c r="B14" s="118" t="s">
        <v>321</v>
      </c>
      <c r="C14" s="118" t="s">
        <v>23</v>
      </c>
      <c r="D14" s="117">
        <v>15</v>
      </c>
      <c r="E14" s="119">
        <v>2.478009259259259E-2</v>
      </c>
      <c r="F14" s="119">
        <v>2.462962962962963E-2</v>
      </c>
      <c r="G14" s="119">
        <v>2.5277777777777777E-2</v>
      </c>
      <c r="H14" s="119">
        <v>2.4664351851851851E-2</v>
      </c>
      <c r="I14" s="119">
        <v>9.9363425925925911E-2</v>
      </c>
    </row>
    <row r="15" spans="1:9" x14ac:dyDescent="0.25">
      <c r="A15" s="117">
        <v>12</v>
      </c>
      <c r="B15" s="118" t="s">
        <v>322</v>
      </c>
      <c r="C15" s="118" t="s">
        <v>33</v>
      </c>
      <c r="D15" s="117">
        <v>16</v>
      </c>
      <c r="E15" s="119">
        <v>2.5381944444444443E-2</v>
      </c>
      <c r="F15" s="119">
        <v>2.4895833333333336E-2</v>
      </c>
      <c r="G15" s="119">
        <v>2.4710648148148148E-2</v>
      </c>
      <c r="H15" s="119">
        <v>2.4351851851851857E-2</v>
      </c>
      <c r="I15" s="119">
        <v>9.9363425925925911E-2</v>
      </c>
    </row>
    <row r="16" spans="1:9" x14ac:dyDescent="0.25">
      <c r="A16" s="117">
        <v>13</v>
      </c>
      <c r="B16" s="118" t="s">
        <v>323</v>
      </c>
      <c r="C16" s="118" t="s">
        <v>33</v>
      </c>
      <c r="D16" s="117">
        <v>19</v>
      </c>
      <c r="E16" s="119">
        <v>2.5381944444444443E-2</v>
      </c>
      <c r="F16" s="119">
        <v>2.4467592592592593E-2</v>
      </c>
      <c r="G16" s="119">
        <v>2.4814814814814817E-2</v>
      </c>
      <c r="H16" s="119">
        <v>2.4861111111111108E-2</v>
      </c>
      <c r="I16" s="119">
        <v>9.9548611111111115E-2</v>
      </c>
    </row>
    <row r="17" spans="1:9" x14ac:dyDescent="0.25">
      <c r="A17" s="117">
        <v>14</v>
      </c>
      <c r="B17" s="118" t="s">
        <v>324</v>
      </c>
      <c r="C17" s="118" t="s">
        <v>135</v>
      </c>
      <c r="D17" s="117">
        <v>13</v>
      </c>
      <c r="E17" s="119">
        <v>2.5370370370370366E-2</v>
      </c>
      <c r="F17" s="119">
        <v>2.4895833333333336E-2</v>
      </c>
      <c r="G17" s="119">
        <v>2.4733796296296295E-2</v>
      </c>
      <c r="H17" s="119">
        <v>2.5648148148148146E-2</v>
      </c>
      <c r="I17" s="119">
        <v>0.10065972222222223</v>
      </c>
    </row>
    <row r="18" spans="1:9" x14ac:dyDescent="0.25">
      <c r="A18" s="117">
        <v>15</v>
      </c>
      <c r="B18" s="118" t="s">
        <v>325</v>
      </c>
      <c r="C18" s="118" t="s">
        <v>131</v>
      </c>
      <c r="D18" s="117">
        <v>8</v>
      </c>
      <c r="E18" s="119">
        <v>2.6018518518518521E-2</v>
      </c>
      <c r="F18" s="119">
        <v>2.6099537037037036E-2</v>
      </c>
      <c r="G18" s="119">
        <v>2.6354166666666668E-2</v>
      </c>
      <c r="H18" s="119">
        <v>3.0740740740740739E-2</v>
      </c>
      <c r="I18" s="119">
        <v>0.10922453703703704</v>
      </c>
    </row>
    <row r="19" spans="1:9" x14ac:dyDescent="0.25">
      <c r="A19" s="117">
        <v>16</v>
      </c>
      <c r="B19" s="118" t="s">
        <v>326</v>
      </c>
      <c r="C19" s="118" t="s">
        <v>312</v>
      </c>
      <c r="D19" s="117">
        <v>10</v>
      </c>
      <c r="E19" s="119">
        <v>2.539351851851852E-2</v>
      </c>
      <c r="F19" s="119">
        <v>2.4872685185185189E-2</v>
      </c>
      <c r="G19" s="119">
        <v>2.8206018518518519E-2</v>
      </c>
      <c r="H19" s="119">
        <v>3.0740740740740739E-2</v>
      </c>
      <c r="I19" s="119">
        <v>0.10922453703703704</v>
      </c>
    </row>
    <row r="20" spans="1:9" x14ac:dyDescent="0.25">
      <c r="A20" s="117">
        <v>17</v>
      </c>
      <c r="B20" s="118" t="s">
        <v>327</v>
      </c>
      <c r="C20" s="118" t="s">
        <v>23</v>
      </c>
      <c r="D20" s="117">
        <v>14</v>
      </c>
      <c r="E20" s="119">
        <v>2.5370370370370366E-2</v>
      </c>
      <c r="F20" s="119">
        <v>2.4895833333333336E-2</v>
      </c>
      <c r="G20" s="119">
        <v>3.1203703703703702E-2</v>
      </c>
      <c r="H20" s="117" t="s">
        <v>328</v>
      </c>
      <c r="I20" s="119">
        <v>8.1481481481481488E-2</v>
      </c>
    </row>
    <row r="21" spans="1:9" x14ac:dyDescent="0.25">
      <c r="A21" s="117">
        <v>18</v>
      </c>
      <c r="B21" s="118" t="s">
        <v>329</v>
      </c>
      <c r="C21" s="118" t="s">
        <v>33</v>
      </c>
      <c r="D21" s="117">
        <v>11</v>
      </c>
      <c r="E21" s="119">
        <v>2.5370370370370366E-2</v>
      </c>
      <c r="F21" s="119">
        <v>2.4479166666666666E-2</v>
      </c>
      <c r="G21" s="119">
        <v>3.1817129629629633E-2</v>
      </c>
      <c r="H21" s="117" t="s">
        <v>328</v>
      </c>
      <c r="I21" s="119">
        <v>8.1678240740740746E-2</v>
      </c>
    </row>
    <row r="22" spans="1:9" x14ac:dyDescent="0.25">
      <c r="A22" s="120"/>
      <c r="B22" s="98"/>
      <c r="C22" s="98"/>
      <c r="D22" s="120"/>
      <c r="E22" s="120"/>
      <c r="F22" s="120"/>
      <c r="G22" s="120"/>
      <c r="H22" s="120"/>
      <c r="I22" s="120"/>
    </row>
    <row r="23" spans="1:9" x14ac:dyDescent="0.25">
      <c r="A23" s="115" t="s">
        <v>150</v>
      </c>
      <c r="B23" s="115"/>
      <c r="C23" s="115"/>
      <c r="D23" s="115"/>
      <c r="E23" s="115"/>
      <c r="F23" s="115"/>
      <c r="G23" s="115"/>
      <c r="H23" s="115"/>
      <c r="I23" s="115"/>
    </row>
    <row r="24" spans="1:9" x14ac:dyDescent="0.25">
      <c r="A24" s="116" t="s">
        <v>301</v>
      </c>
      <c r="B24" s="116" t="s">
        <v>302</v>
      </c>
      <c r="C24" s="116" t="s">
        <v>144</v>
      </c>
      <c r="D24" s="116" t="s">
        <v>303</v>
      </c>
      <c r="E24" s="116" t="s">
        <v>330</v>
      </c>
      <c r="F24" s="116" t="s">
        <v>331</v>
      </c>
      <c r="G24" s="116" t="s">
        <v>332</v>
      </c>
      <c r="H24" s="116"/>
      <c r="I24" s="116" t="s">
        <v>308</v>
      </c>
    </row>
    <row r="25" spans="1:9" x14ac:dyDescent="0.25">
      <c r="A25" s="117">
        <v>1</v>
      </c>
      <c r="B25" s="118" t="s">
        <v>333</v>
      </c>
      <c r="C25" s="118" t="s">
        <v>23</v>
      </c>
      <c r="D25" s="117">
        <v>21</v>
      </c>
      <c r="E25" s="119">
        <v>2.5451388888888888E-2</v>
      </c>
      <c r="F25" s="119">
        <v>2.5729166666666664E-2</v>
      </c>
      <c r="G25" s="119">
        <v>2.4606481481481479E-2</v>
      </c>
      <c r="H25" s="119"/>
      <c r="I25" s="119">
        <v>7.5798611111111108E-2</v>
      </c>
    </row>
    <row r="26" spans="1:9" x14ac:dyDescent="0.25">
      <c r="A26" s="117">
        <v>2</v>
      </c>
      <c r="B26" s="118" t="s">
        <v>334</v>
      </c>
      <c r="C26" s="118" t="s">
        <v>131</v>
      </c>
      <c r="D26" s="117">
        <v>30</v>
      </c>
      <c r="E26" s="119">
        <v>2.5462962962962962E-2</v>
      </c>
      <c r="F26" s="119">
        <v>2.5729166666666664E-2</v>
      </c>
      <c r="G26" s="119">
        <v>2.5277777777777777E-2</v>
      </c>
      <c r="H26" s="119"/>
      <c r="I26" s="119">
        <v>7.6481481481481484E-2</v>
      </c>
    </row>
    <row r="27" spans="1:9" x14ac:dyDescent="0.25">
      <c r="A27" s="117">
        <v>3</v>
      </c>
      <c r="B27" s="118" t="s">
        <v>335</v>
      </c>
      <c r="C27" s="118" t="s">
        <v>157</v>
      </c>
      <c r="D27" s="117">
        <v>22</v>
      </c>
      <c r="E27" s="119">
        <v>2.5462962962962962E-2</v>
      </c>
      <c r="F27" s="119">
        <v>2.5717592592592594E-2</v>
      </c>
      <c r="G27" s="119">
        <v>2.5277777777777777E-2</v>
      </c>
      <c r="H27" s="119"/>
      <c r="I27" s="119">
        <v>7.6481481481481484E-2</v>
      </c>
    </row>
    <row r="28" spans="1:9" x14ac:dyDescent="0.25">
      <c r="A28" s="117">
        <v>4</v>
      </c>
      <c r="B28" s="118" t="s">
        <v>336</v>
      </c>
      <c r="C28" s="118" t="s">
        <v>12</v>
      </c>
      <c r="D28" s="117">
        <v>33</v>
      </c>
      <c r="E28" s="119">
        <v>2.5462962962962962E-2</v>
      </c>
      <c r="F28" s="119">
        <v>2.5717592592592594E-2</v>
      </c>
      <c r="G28" s="119">
        <v>2.5289351851851851E-2</v>
      </c>
      <c r="H28" s="119"/>
      <c r="I28" s="119">
        <v>7.6493055555555564E-2</v>
      </c>
    </row>
    <row r="29" spans="1:9" x14ac:dyDescent="0.25">
      <c r="A29" s="117">
        <v>5</v>
      </c>
      <c r="B29" s="118" t="s">
        <v>337</v>
      </c>
      <c r="C29" s="118" t="s">
        <v>338</v>
      </c>
      <c r="D29" s="117">
        <v>35</v>
      </c>
      <c r="E29" s="119">
        <v>2.5474537037037035E-2</v>
      </c>
      <c r="F29" s="119">
        <v>2.5706018518518517E-2</v>
      </c>
      <c r="G29" s="119">
        <v>2.5300925925925925E-2</v>
      </c>
      <c r="H29" s="119"/>
      <c r="I29" s="119">
        <v>7.6493055555555564E-2</v>
      </c>
    </row>
    <row r="30" spans="1:9" x14ac:dyDescent="0.25">
      <c r="A30" s="117">
        <v>6</v>
      </c>
      <c r="B30" s="118" t="s">
        <v>339</v>
      </c>
      <c r="C30" s="118" t="s">
        <v>23</v>
      </c>
      <c r="D30" s="117">
        <v>24</v>
      </c>
      <c r="E30" s="119">
        <v>2.5474537037037035E-2</v>
      </c>
      <c r="F30" s="119">
        <v>2.5706018518518517E-2</v>
      </c>
      <c r="G30" s="119">
        <v>2.5335648148148149E-2</v>
      </c>
      <c r="H30" s="119"/>
      <c r="I30" s="119">
        <v>7.6527777777777778E-2</v>
      </c>
    </row>
    <row r="31" spans="1:9" x14ac:dyDescent="0.25">
      <c r="A31" s="117">
        <v>7</v>
      </c>
      <c r="B31" s="118" t="s">
        <v>340</v>
      </c>
      <c r="C31" s="118" t="s">
        <v>236</v>
      </c>
      <c r="D31" s="117">
        <v>34</v>
      </c>
      <c r="E31" s="119">
        <v>2.5486111111111112E-2</v>
      </c>
      <c r="F31" s="119">
        <v>2.5717592592592594E-2</v>
      </c>
      <c r="G31" s="119">
        <v>2.8287037037037038E-2</v>
      </c>
      <c r="H31" s="119"/>
      <c r="I31" s="119">
        <v>7.9502314814814817E-2</v>
      </c>
    </row>
    <row r="32" spans="1:9" x14ac:dyDescent="0.25">
      <c r="A32" s="117">
        <v>8</v>
      </c>
      <c r="B32" s="118" t="s">
        <v>341</v>
      </c>
      <c r="C32" s="118" t="s">
        <v>53</v>
      </c>
      <c r="D32" s="117">
        <v>27</v>
      </c>
      <c r="E32" s="119">
        <v>2.5509259259259259E-2</v>
      </c>
      <c r="F32" s="119">
        <v>2.6793981481481485E-2</v>
      </c>
      <c r="G32" s="119">
        <v>2.8518518518518523E-2</v>
      </c>
      <c r="H32" s="119"/>
      <c r="I32" s="119">
        <v>8.0833333333333326E-2</v>
      </c>
    </row>
    <row r="33" spans="1:9" x14ac:dyDescent="0.25">
      <c r="A33" s="117">
        <v>9</v>
      </c>
      <c r="B33" s="118" t="s">
        <v>342</v>
      </c>
      <c r="C33" s="118" t="s">
        <v>343</v>
      </c>
      <c r="D33" s="117">
        <v>26</v>
      </c>
      <c r="E33" s="119">
        <v>2.5486111111111112E-2</v>
      </c>
      <c r="F33" s="119">
        <v>2.6666666666666668E-2</v>
      </c>
      <c r="G33" s="119">
        <v>2.929398148148148E-2</v>
      </c>
      <c r="H33" s="119"/>
      <c r="I33" s="119">
        <v>8.1458333333333341E-2</v>
      </c>
    </row>
    <row r="34" spans="1:9" x14ac:dyDescent="0.25">
      <c r="A34" s="120"/>
      <c r="B34" s="98"/>
      <c r="C34" s="98"/>
      <c r="D34" s="120"/>
      <c r="E34" s="120"/>
      <c r="F34" s="120"/>
      <c r="G34" s="120"/>
      <c r="H34" s="120"/>
      <c r="I34" s="120"/>
    </row>
    <row r="35" spans="1:9" x14ac:dyDescent="0.25">
      <c r="A35" s="115" t="s">
        <v>149</v>
      </c>
      <c r="B35" s="115"/>
      <c r="C35" s="115"/>
      <c r="D35" s="115"/>
      <c r="E35" s="115"/>
      <c r="F35" s="115"/>
      <c r="G35" s="115"/>
      <c r="H35" s="115"/>
      <c r="I35" s="115"/>
    </row>
    <row r="36" spans="1:9" x14ac:dyDescent="0.25">
      <c r="A36" s="116" t="s">
        <v>301</v>
      </c>
      <c r="B36" s="116" t="s">
        <v>302</v>
      </c>
      <c r="C36" s="116" t="s">
        <v>144</v>
      </c>
      <c r="D36" s="116" t="s">
        <v>303</v>
      </c>
      <c r="E36" s="116" t="s">
        <v>344</v>
      </c>
      <c r="F36" s="116" t="s">
        <v>345</v>
      </c>
      <c r="G36" s="116" t="s">
        <v>346</v>
      </c>
      <c r="H36" s="116"/>
      <c r="I36" s="116" t="s">
        <v>308</v>
      </c>
    </row>
    <row r="37" spans="1:9" x14ac:dyDescent="0.25">
      <c r="A37" s="117">
        <v>1</v>
      </c>
      <c r="B37" s="118" t="s">
        <v>347</v>
      </c>
      <c r="C37" s="118" t="s">
        <v>348</v>
      </c>
      <c r="D37" s="117">
        <v>401</v>
      </c>
      <c r="E37" s="119">
        <v>2.5439814814814814E-2</v>
      </c>
      <c r="F37" s="119">
        <v>2.5717592592592594E-2</v>
      </c>
      <c r="G37" s="119">
        <v>2.3194444444444445E-2</v>
      </c>
      <c r="H37" s="119"/>
      <c r="I37" s="119">
        <v>7.4375000000000011E-2</v>
      </c>
    </row>
    <row r="38" spans="1:9" x14ac:dyDescent="0.25">
      <c r="A38" s="117">
        <v>2</v>
      </c>
      <c r="B38" s="118" t="s">
        <v>349</v>
      </c>
      <c r="C38" s="118" t="s">
        <v>131</v>
      </c>
      <c r="D38" s="117">
        <v>46</v>
      </c>
      <c r="E38" s="119">
        <v>2.5474537037037035E-2</v>
      </c>
      <c r="F38" s="119">
        <v>2.5717592592592594E-2</v>
      </c>
      <c r="G38" s="119">
        <v>2.4999999999999998E-2</v>
      </c>
      <c r="H38" s="119"/>
      <c r="I38" s="119">
        <v>7.6203703703703704E-2</v>
      </c>
    </row>
    <row r="39" spans="1:9" x14ac:dyDescent="0.25">
      <c r="A39" s="117">
        <v>3</v>
      </c>
      <c r="B39" s="118" t="s">
        <v>350</v>
      </c>
      <c r="C39" s="118" t="s">
        <v>131</v>
      </c>
      <c r="D39" s="117">
        <v>42</v>
      </c>
      <c r="E39" s="119">
        <v>2.5486111111111112E-2</v>
      </c>
      <c r="F39" s="119">
        <v>2.5694444444444447E-2</v>
      </c>
      <c r="G39" s="119">
        <v>2.525462962962963E-2</v>
      </c>
      <c r="H39" s="119"/>
      <c r="I39" s="119">
        <v>7.6446759259259256E-2</v>
      </c>
    </row>
    <row r="40" spans="1:9" x14ac:dyDescent="0.25">
      <c r="A40" s="117">
        <v>4</v>
      </c>
      <c r="B40" s="118" t="s">
        <v>351</v>
      </c>
      <c r="C40" s="118" t="s">
        <v>139</v>
      </c>
      <c r="D40" s="117">
        <v>98</v>
      </c>
      <c r="E40" s="119">
        <v>2.5497685185185189E-2</v>
      </c>
      <c r="F40" s="119">
        <v>2.5706018518518517E-2</v>
      </c>
      <c r="G40" s="119">
        <v>2.5266203703703704E-2</v>
      </c>
      <c r="H40" s="119"/>
      <c r="I40" s="119">
        <v>7.6481481481481484E-2</v>
      </c>
    </row>
    <row r="41" spans="1:9" x14ac:dyDescent="0.25">
      <c r="A41" s="117">
        <v>5</v>
      </c>
      <c r="B41" s="118" t="s">
        <v>352</v>
      </c>
      <c r="C41" s="118" t="s">
        <v>157</v>
      </c>
      <c r="D41" s="117">
        <v>49</v>
      </c>
      <c r="E41" s="119">
        <v>2.5451388888888888E-2</v>
      </c>
      <c r="F41" s="119">
        <v>2.5729166666666664E-2</v>
      </c>
      <c r="G41" s="119">
        <v>2.5300925925925925E-2</v>
      </c>
      <c r="H41" s="119"/>
      <c r="I41" s="119">
        <v>7.6493055555555564E-2</v>
      </c>
    </row>
    <row r="42" spans="1:9" x14ac:dyDescent="0.25">
      <c r="A42" s="117">
        <v>6</v>
      </c>
      <c r="B42" s="118" t="s">
        <v>353</v>
      </c>
      <c r="C42" s="118" t="s">
        <v>157</v>
      </c>
      <c r="D42" s="117">
        <v>43</v>
      </c>
      <c r="E42" s="119">
        <v>2.5474537037037035E-2</v>
      </c>
      <c r="F42" s="119">
        <v>2.5706018518518517E-2</v>
      </c>
      <c r="G42" s="119">
        <v>2.5300925925925925E-2</v>
      </c>
      <c r="H42" s="119"/>
      <c r="I42" s="119">
        <v>7.6493055555555564E-2</v>
      </c>
    </row>
    <row r="43" spans="1:9" x14ac:dyDescent="0.25">
      <c r="A43" s="117">
        <v>7</v>
      </c>
      <c r="B43" s="118" t="s">
        <v>354</v>
      </c>
      <c r="C43" s="118" t="s">
        <v>3</v>
      </c>
      <c r="D43" s="117">
        <v>50</v>
      </c>
      <c r="E43" s="119">
        <v>2.5474537037037035E-2</v>
      </c>
      <c r="F43" s="119">
        <v>2.5717592592592594E-2</v>
      </c>
      <c r="G43" s="119">
        <v>2.5289351851851851E-2</v>
      </c>
      <c r="H43" s="119"/>
      <c r="I43" s="119">
        <v>7.6493055555555564E-2</v>
      </c>
    </row>
    <row r="44" spans="1:9" x14ac:dyDescent="0.25">
      <c r="A44" s="117">
        <v>8</v>
      </c>
      <c r="B44" s="118" t="s">
        <v>355</v>
      </c>
      <c r="C44" s="118" t="s">
        <v>356</v>
      </c>
      <c r="D44" s="117">
        <v>95</v>
      </c>
      <c r="E44" s="119">
        <v>2.5486111111111112E-2</v>
      </c>
      <c r="F44" s="119">
        <v>2.5706018518518517E-2</v>
      </c>
      <c r="G44" s="119">
        <v>2.5300925925925925E-2</v>
      </c>
      <c r="H44" s="119"/>
      <c r="I44" s="119">
        <v>7.6504629629629631E-2</v>
      </c>
    </row>
    <row r="45" spans="1:9" x14ac:dyDescent="0.25">
      <c r="A45" s="117">
        <v>9</v>
      </c>
      <c r="B45" s="118" t="s">
        <v>357</v>
      </c>
      <c r="C45" s="118" t="s">
        <v>131</v>
      </c>
      <c r="D45" s="117">
        <v>91</v>
      </c>
      <c r="E45" s="119">
        <v>2.5462962962962962E-2</v>
      </c>
      <c r="F45" s="119">
        <v>2.5717592592592594E-2</v>
      </c>
      <c r="G45" s="119">
        <v>2.5312500000000002E-2</v>
      </c>
      <c r="H45" s="119"/>
      <c r="I45" s="119">
        <v>7.6504629629629631E-2</v>
      </c>
    </row>
    <row r="46" spans="1:9" x14ac:dyDescent="0.25">
      <c r="A46" s="117">
        <v>10</v>
      </c>
      <c r="B46" s="118" t="s">
        <v>358</v>
      </c>
      <c r="C46" s="118" t="s">
        <v>157</v>
      </c>
      <c r="D46" s="117">
        <v>41</v>
      </c>
      <c r="E46" s="119">
        <v>2.5462962962962962E-2</v>
      </c>
      <c r="F46" s="119">
        <v>2.5717592592592594E-2</v>
      </c>
      <c r="G46" s="119">
        <v>2.5312500000000002E-2</v>
      </c>
      <c r="H46" s="119"/>
      <c r="I46" s="119">
        <v>7.6504629629629631E-2</v>
      </c>
    </row>
    <row r="47" spans="1:9" x14ac:dyDescent="0.25">
      <c r="A47" s="117">
        <v>11</v>
      </c>
      <c r="B47" s="118" t="s">
        <v>359</v>
      </c>
      <c r="C47" s="118" t="s">
        <v>236</v>
      </c>
      <c r="D47" s="117">
        <v>402</v>
      </c>
      <c r="E47" s="119">
        <v>2.5138888888888891E-2</v>
      </c>
      <c r="F47" s="119">
        <v>2.5752314814814815E-2</v>
      </c>
      <c r="G47" s="119">
        <v>2.5601851851851851E-2</v>
      </c>
      <c r="H47" s="119"/>
      <c r="I47" s="119">
        <v>7.6504629629629631E-2</v>
      </c>
    </row>
    <row r="48" spans="1:9" x14ac:dyDescent="0.25">
      <c r="A48" s="117">
        <v>12</v>
      </c>
      <c r="B48" s="118" t="s">
        <v>360</v>
      </c>
      <c r="C48" s="118" t="s">
        <v>361</v>
      </c>
      <c r="D48" s="117">
        <v>96</v>
      </c>
      <c r="E48" s="119">
        <v>2.5474537037037035E-2</v>
      </c>
      <c r="F48" s="119">
        <v>2.5717592592592594E-2</v>
      </c>
      <c r="G48" s="119">
        <v>2.5300925925925925E-2</v>
      </c>
      <c r="H48" s="119"/>
      <c r="I48" s="119">
        <v>7.6516203703703697E-2</v>
      </c>
    </row>
    <row r="49" spans="1:9" x14ac:dyDescent="0.25">
      <c r="A49" s="117">
        <v>13</v>
      </c>
      <c r="B49" s="118" t="s">
        <v>362</v>
      </c>
      <c r="C49" s="118" t="s">
        <v>235</v>
      </c>
      <c r="D49" s="117">
        <v>56</v>
      </c>
      <c r="E49" s="119">
        <v>2.5474537037037035E-2</v>
      </c>
      <c r="F49" s="119">
        <v>2.5717592592592594E-2</v>
      </c>
      <c r="G49" s="119">
        <v>2.5312500000000002E-2</v>
      </c>
      <c r="H49" s="119"/>
      <c r="I49" s="119">
        <v>7.6516203703703697E-2</v>
      </c>
    </row>
    <row r="50" spans="1:9" x14ac:dyDescent="0.25">
      <c r="A50" s="117">
        <v>14</v>
      </c>
      <c r="B50" s="118" t="s">
        <v>363</v>
      </c>
      <c r="C50" s="118" t="s">
        <v>139</v>
      </c>
      <c r="D50" s="117">
        <v>404</v>
      </c>
      <c r="E50" s="119">
        <v>2.5486111111111112E-2</v>
      </c>
      <c r="F50" s="119">
        <v>2.5717592592592594E-2</v>
      </c>
      <c r="G50" s="119">
        <v>2.5335648148148149E-2</v>
      </c>
      <c r="H50" s="119"/>
      <c r="I50" s="119">
        <v>7.6539351851851858E-2</v>
      </c>
    </row>
    <row r="51" spans="1:9" x14ac:dyDescent="0.25">
      <c r="A51" s="117">
        <v>15</v>
      </c>
      <c r="B51" s="118" t="s">
        <v>364</v>
      </c>
      <c r="C51" s="118" t="s">
        <v>157</v>
      </c>
      <c r="D51" s="117">
        <v>44</v>
      </c>
      <c r="E51" s="119">
        <v>2.5462962962962962E-2</v>
      </c>
      <c r="F51" s="119">
        <v>2.5717592592592594E-2</v>
      </c>
      <c r="G51" s="119">
        <v>2.5358796296296296E-2</v>
      </c>
      <c r="H51" s="119"/>
      <c r="I51" s="119">
        <v>7.6550925925925925E-2</v>
      </c>
    </row>
    <row r="52" spans="1:9" x14ac:dyDescent="0.25">
      <c r="A52" s="117">
        <v>16</v>
      </c>
      <c r="B52" s="118" t="s">
        <v>365</v>
      </c>
      <c r="C52" s="118" t="s">
        <v>366</v>
      </c>
      <c r="D52" s="117">
        <v>99</v>
      </c>
      <c r="E52" s="119">
        <v>2.5486111111111112E-2</v>
      </c>
      <c r="F52" s="119">
        <v>2.5706018518518517E-2</v>
      </c>
      <c r="G52" s="119">
        <v>2.539351851851852E-2</v>
      </c>
      <c r="H52" s="119"/>
      <c r="I52" s="119">
        <v>7.66087962962963E-2</v>
      </c>
    </row>
    <row r="53" spans="1:9" x14ac:dyDescent="0.25">
      <c r="A53" s="117">
        <v>17</v>
      </c>
      <c r="B53" s="118" t="s">
        <v>367</v>
      </c>
      <c r="C53" s="118" t="s">
        <v>23</v>
      </c>
      <c r="D53" s="117">
        <v>94</v>
      </c>
      <c r="E53" s="119">
        <v>2.5543981481481483E-2</v>
      </c>
      <c r="F53" s="119">
        <v>2.6747685185185183E-2</v>
      </c>
      <c r="G53" s="119">
        <v>2.90162037037037E-2</v>
      </c>
      <c r="H53" s="119"/>
      <c r="I53" s="119">
        <v>8.1331018518518525E-2</v>
      </c>
    </row>
    <row r="54" spans="1:9" x14ac:dyDescent="0.25">
      <c r="A54" s="117">
        <v>18</v>
      </c>
      <c r="B54" s="118" t="s">
        <v>368</v>
      </c>
      <c r="C54" s="118" t="s">
        <v>369</v>
      </c>
      <c r="D54" s="117">
        <v>403</v>
      </c>
      <c r="E54" s="119">
        <v>2.5543981481481483E-2</v>
      </c>
      <c r="F54" s="119">
        <v>2.6770833333333331E-2</v>
      </c>
      <c r="G54" s="119">
        <v>2.9097222222222222E-2</v>
      </c>
      <c r="H54" s="119"/>
      <c r="I54" s="119">
        <v>8.1423611111111113E-2</v>
      </c>
    </row>
    <row r="55" spans="1:9" x14ac:dyDescent="0.25">
      <c r="A55" s="117">
        <v>19</v>
      </c>
      <c r="B55" s="118" t="s">
        <v>370</v>
      </c>
      <c r="C55" s="118" t="s">
        <v>157</v>
      </c>
      <c r="D55" s="117">
        <v>45</v>
      </c>
      <c r="E55" s="119">
        <v>2.5555555555555554E-2</v>
      </c>
      <c r="F55" s="119">
        <v>2.7592592592592596E-2</v>
      </c>
      <c r="G55" s="119">
        <v>3.0162037037037032E-2</v>
      </c>
      <c r="H55" s="119"/>
      <c r="I55" s="119">
        <v>8.3321759259259262E-2</v>
      </c>
    </row>
    <row r="56" spans="1:9" x14ac:dyDescent="0.25">
      <c r="A56" s="117">
        <v>20</v>
      </c>
      <c r="B56" s="118" t="s">
        <v>371</v>
      </c>
      <c r="C56" s="118" t="s">
        <v>372</v>
      </c>
      <c r="D56" s="117">
        <v>59</v>
      </c>
      <c r="E56" s="119">
        <v>2.5497685185185189E-2</v>
      </c>
      <c r="F56" s="119">
        <v>2.7662037037037041E-2</v>
      </c>
      <c r="G56" s="119">
        <v>3.0162037037037032E-2</v>
      </c>
      <c r="H56" s="119"/>
      <c r="I56" s="119">
        <v>8.3321759259259262E-2</v>
      </c>
    </row>
    <row r="57" spans="1:9" x14ac:dyDescent="0.25">
      <c r="A57" s="117">
        <v>21</v>
      </c>
      <c r="B57" s="118" t="s">
        <v>373</v>
      </c>
      <c r="C57" s="118" t="s">
        <v>12</v>
      </c>
      <c r="D57" s="117">
        <v>57</v>
      </c>
      <c r="E57" s="119">
        <v>2.5486111111111112E-2</v>
      </c>
      <c r="F57" s="119">
        <v>2.9409722222222223E-2</v>
      </c>
      <c r="G57" s="119">
        <v>3.260416666666667E-2</v>
      </c>
      <c r="H57" s="119"/>
      <c r="I57" s="119">
        <v>8.7511574074074075E-2</v>
      </c>
    </row>
    <row r="58" spans="1:9" x14ac:dyDescent="0.25">
      <c r="A58" s="117">
        <v>22</v>
      </c>
      <c r="B58" s="118" t="s">
        <v>374</v>
      </c>
      <c r="C58" s="118" t="s">
        <v>375</v>
      </c>
      <c r="D58" s="117">
        <v>58</v>
      </c>
      <c r="E58" s="119">
        <v>2.8252314814814813E-2</v>
      </c>
      <c r="F58" s="119">
        <v>3.0520833333333334E-2</v>
      </c>
      <c r="G58" s="119">
        <v>3.2939814814814811E-2</v>
      </c>
      <c r="H58" s="119"/>
      <c r="I58" s="119">
        <v>9.1724537037037035E-2</v>
      </c>
    </row>
    <row r="59" spans="1:9" x14ac:dyDescent="0.25">
      <c r="A59" s="117">
        <v>23</v>
      </c>
      <c r="B59" s="118" t="s">
        <v>376</v>
      </c>
      <c r="C59" s="118" t="s">
        <v>377</v>
      </c>
      <c r="D59" s="117">
        <v>93</v>
      </c>
      <c r="E59" s="119">
        <v>2.9976851851851852E-2</v>
      </c>
      <c r="F59" s="119">
        <v>3.4918981481481481E-2</v>
      </c>
      <c r="G59" s="119">
        <v>3.6782407407407409E-2</v>
      </c>
      <c r="H59" s="119"/>
      <c r="I59" s="119">
        <v>0.10168981481481482</v>
      </c>
    </row>
    <row r="60" spans="1:9" x14ac:dyDescent="0.25">
      <c r="A60" s="117">
        <v>24</v>
      </c>
      <c r="B60" s="118" t="s">
        <v>378</v>
      </c>
      <c r="C60" s="118" t="s">
        <v>236</v>
      </c>
      <c r="D60" s="117">
        <v>97</v>
      </c>
      <c r="E60" s="119">
        <v>2.9965277777777775E-2</v>
      </c>
      <c r="F60" s="119">
        <v>3.4942129629629635E-2</v>
      </c>
      <c r="G60" s="119">
        <v>3.6793981481481483E-2</v>
      </c>
      <c r="H60" s="119"/>
      <c r="I60" s="119">
        <v>0.1017013888888889</v>
      </c>
    </row>
    <row r="61" spans="1:9" x14ac:dyDescent="0.25">
      <c r="A61" s="117">
        <v>25</v>
      </c>
      <c r="B61" s="118" t="s">
        <v>379</v>
      </c>
      <c r="C61" s="118" t="s">
        <v>90</v>
      </c>
      <c r="D61" s="117">
        <v>92</v>
      </c>
      <c r="E61" s="119">
        <v>3.1782407407407405E-2</v>
      </c>
      <c r="F61" s="119">
        <v>3.515046296296296E-2</v>
      </c>
      <c r="G61" s="119">
        <v>3.8124999999999999E-2</v>
      </c>
      <c r="H61" s="119"/>
      <c r="I61" s="119">
        <v>0.10508101851851852</v>
      </c>
    </row>
    <row r="62" spans="1:9" x14ac:dyDescent="0.25">
      <c r="A62" s="117">
        <v>26</v>
      </c>
      <c r="B62" s="118" t="s">
        <v>380</v>
      </c>
      <c r="C62" s="118" t="s">
        <v>131</v>
      </c>
      <c r="D62" s="117">
        <v>47</v>
      </c>
      <c r="E62" s="119">
        <v>2.5474537037037035E-2</v>
      </c>
      <c r="F62" s="119">
        <v>2.5729166666666664E-2</v>
      </c>
      <c r="G62" s="117" t="s">
        <v>328</v>
      </c>
      <c r="H62" s="117"/>
      <c r="I62" s="119">
        <v>5.1215277777777783E-2</v>
      </c>
    </row>
    <row r="63" spans="1:9" x14ac:dyDescent="0.25">
      <c r="A63" s="117"/>
      <c r="B63" s="118"/>
      <c r="C63" s="118"/>
      <c r="D63" s="117"/>
      <c r="E63" s="119"/>
      <c r="F63" s="119"/>
      <c r="G63" s="117"/>
      <c r="H63" s="117"/>
      <c r="I63" s="119"/>
    </row>
    <row r="64" spans="1:9" x14ac:dyDescent="0.25">
      <c r="A64" s="117"/>
      <c r="B64" s="118"/>
      <c r="C64" s="118"/>
      <c r="D64" s="117"/>
      <c r="E64" s="119"/>
      <c r="F64" s="119"/>
      <c r="G64" s="117"/>
      <c r="H64" s="117"/>
      <c r="I64" s="119"/>
    </row>
    <row r="65" spans="1:9" x14ac:dyDescent="0.25">
      <c r="A65" s="117"/>
      <c r="B65" s="118"/>
      <c r="C65" s="118"/>
      <c r="D65" s="117"/>
      <c r="E65" s="119"/>
      <c r="F65" s="119"/>
      <c r="G65" s="117"/>
      <c r="H65" s="117"/>
      <c r="I65" s="119"/>
    </row>
    <row r="66" spans="1:9" x14ac:dyDescent="0.25">
      <c r="A66" s="120"/>
      <c r="B66" s="98"/>
      <c r="C66" s="98"/>
      <c r="D66" s="120"/>
      <c r="E66" s="120"/>
      <c r="F66" s="120"/>
      <c r="G66" s="120"/>
      <c r="H66" s="120"/>
      <c r="I66" s="120"/>
    </row>
    <row r="67" spans="1:9" x14ac:dyDescent="0.25">
      <c r="A67" s="115" t="s">
        <v>148</v>
      </c>
      <c r="B67" s="115"/>
      <c r="C67" s="115"/>
      <c r="D67" s="115"/>
      <c r="E67" s="115"/>
      <c r="F67" s="115"/>
      <c r="G67" s="115"/>
      <c r="H67" s="115"/>
      <c r="I67" s="115"/>
    </row>
    <row r="68" spans="1:9" x14ac:dyDescent="0.25">
      <c r="A68" s="116" t="s">
        <v>301</v>
      </c>
      <c r="B68" s="116" t="s">
        <v>302</v>
      </c>
      <c r="C68" s="116" t="s">
        <v>144</v>
      </c>
      <c r="D68" s="116" t="s">
        <v>303</v>
      </c>
      <c r="E68" s="116" t="s">
        <v>381</v>
      </c>
      <c r="F68" s="116" t="s">
        <v>382</v>
      </c>
      <c r="G68" s="116" t="s">
        <v>383</v>
      </c>
      <c r="H68" s="116"/>
      <c r="I68" s="116" t="s">
        <v>308</v>
      </c>
    </row>
    <row r="69" spans="1:9" x14ac:dyDescent="0.25">
      <c r="A69" s="117">
        <v>1</v>
      </c>
      <c r="B69" s="118" t="s">
        <v>384</v>
      </c>
      <c r="C69" s="118" t="s">
        <v>385</v>
      </c>
      <c r="D69" s="117">
        <v>75</v>
      </c>
      <c r="E69" s="119">
        <v>2.5474537037037035E-2</v>
      </c>
      <c r="F69" s="119">
        <v>2.5717592592592594E-2</v>
      </c>
      <c r="G69" s="119">
        <v>2.525462962962963E-2</v>
      </c>
      <c r="H69" s="119"/>
      <c r="I69" s="119">
        <v>7.6458333333333336E-2</v>
      </c>
    </row>
    <row r="70" spans="1:9" x14ac:dyDescent="0.25">
      <c r="A70" s="117">
        <v>2</v>
      </c>
      <c r="B70" s="118" t="s">
        <v>386</v>
      </c>
      <c r="C70" s="118" t="s">
        <v>237</v>
      </c>
      <c r="D70" s="117">
        <v>74</v>
      </c>
      <c r="E70" s="119">
        <v>2.5474537037037035E-2</v>
      </c>
      <c r="F70" s="119">
        <v>2.5706018518518517E-2</v>
      </c>
      <c r="G70" s="119">
        <v>2.5266203703703704E-2</v>
      </c>
      <c r="H70" s="119"/>
      <c r="I70" s="119">
        <v>7.6469907407407403E-2</v>
      </c>
    </row>
    <row r="71" spans="1:9" x14ac:dyDescent="0.25">
      <c r="A71" s="117">
        <v>3</v>
      </c>
      <c r="B71" s="118" t="s">
        <v>387</v>
      </c>
      <c r="C71" s="118" t="s">
        <v>23</v>
      </c>
      <c r="D71" s="117">
        <v>64</v>
      </c>
      <c r="E71" s="119">
        <v>2.5474537037037035E-2</v>
      </c>
      <c r="F71" s="119">
        <v>2.5717592592592594E-2</v>
      </c>
      <c r="G71" s="119">
        <v>2.5266203703703704E-2</v>
      </c>
      <c r="H71" s="119"/>
      <c r="I71" s="119">
        <v>7.6469907407407403E-2</v>
      </c>
    </row>
    <row r="72" spans="1:9" x14ac:dyDescent="0.25">
      <c r="A72" s="117">
        <v>4</v>
      </c>
      <c r="B72" s="118" t="s">
        <v>388</v>
      </c>
      <c r="C72" s="118" t="s">
        <v>65</v>
      </c>
      <c r="D72" s="117">
        <v>100</v>
      </c>
      <c r="E72" s="119">
        <v>2.5497685185185189E-2</v>
      </c>
      <c r="F72" s="119">
        <v>2.56712962962963E-2</v>
      </c>
      <c r="G72" s="119">
        <v>2.5289351851851851E-2</v>
      </c>
      <c r="H72" s="119"/>
      <c r="I72" s="119">
        <v>7.6469907407407403E-2</v>
      </c>
    </row>
    <row r="73" spans="1:9" x14ac:dyDescent="0.25">
      <c r="A73" s="117">
        <v>5</v>
      </c>
      <c r="B73" s="118" t="s">
        <v>389</v>
      </c>
      <c r="C73" s="118" t="s">
        <v>131</v>
      </c>
      <c r="D73" s="117">
        <v>78</v>
      </c>
      <c r="E73" s="119">
        <v>2.5474537037037035E-2</v>
      </c>
      <c r="F73" s="119">
        <v>2.5717592592592594E-2</v>
      </c>
      <c r="G73" s="119">
        <v>2.5277777777777777E-2</v>
      </c>
      <c r="H73" s="119"/>
      <c r="I73" s="119">
        <v>7.6481481481481484E-2</v>
      </c>
    </row>
    <row r="74" spans="1:9" x14ac:dyDescent="0.25">
      <c r="A74" s="117">
        <v>6</v>
      </c>
      <c r="B74" s="118" t="s">
        <v>390</v>
      </c>
      <c r="C74" s="118" t="s">
        <v>131</v>
      </c>
      <c r="D74" s="117">
        <v>79</v>
      </c>
      <c r="E74" s="119">
        <v>2.5497685185185189E-2</v>
      </c>
      <c r="F74" s="119">
        <v>2.5706018518518517E-2</v>
      </c>
      <c r="G74" s="119">
        <v>2.5266203703703704E-2</v>
      </c>
      <c r="H74" s="119"/>
      <c r="I74" s="119">
        <v>7.6481481481481484E-2</v>
      </c>
    </row>
    <row r="75" spans="1:9" x14ac:dyDescent="0.25">
      <c r="A75" s="117">
        <v>7</v>
      </c>
      <c r="B75" s="118" t="s">
        <v>391</v>
      </c>
      <c r="C75" s="118" t="s">
        <v>12</v>
      </c>
      <c r="D75" s="117">
        <v>65</v>
      </c>
      <c r="E75" s="119">
        <v>2.5127314814814811E-2</v>
      </c>
      <c r="F75" s="119">
        <v>2.5763888888888892E-2</v>
      </c>
      <c r="G75" s="119">
        <v>2.5578703703703704E-2</v>
      </c>
      <c r="H75" s="119"/>
      <c r="I75" s="119">
        <v>7.6481481481481484E-2</v>
      </c>
    </row>
    <row r="76" spans="1:9" x14ac:dyDescent="0.25">
      <c r="A76" s="117">
        <v>8</v>
      </c>
      <c r="B76" s="118" t="s">
        <v>392</v>
      </c>
      <c r="C76" s="118" t="s">
        <v>120</v>
      </c>
      <c r="D76" s="117">
        <v>62</v>
      </c>
      <c r="E76" s="119">
        <v>2.5497685185185189E-2</v>
      </c>
      <c r="F76" s="119">
        <v>2.5706018518518517E-2</v>
      </c>
      <c r="G76" s="119">
        <v>2.5266203703703704E-2</v>
      </c>
      <c r="H76" s="119"/>
      <c r="I76" s="119">
        <v>7.6481481481481484E-2</v>
      </c>
    </row>
    <row r="77" spans="1:9" x14ac:dyDescent="0.25">
      <c r="A77" s="117">
        <v>9</v>
      </c>
      <c r="B77" s="118" t="s">
        <v>393</v>
      </c>
      <c r="C77" s="118" t="s">
        <v>237</v>
      </c>
      <c r="D77" s="117">
        <v>61</v>
      </c>
      <c r="E77" s="119">
        <v>2.5474537037037035E-2</v>
      </c>
      <c r="F77" s="119">
        <v>2.5405092592592594E-2</v>
      </c>
      <c r="G77" s="119">
        <v>2.5590277777777778E-2</v>
      </c>
      <c r="H77" s="119"/>
      <c r="I77" s="119">
        <v>7.6481481481481484E-2</v>
      </c>
    </row>
    <row r="78" spans="1:9" x14ac:dyDescent="0.25">
      <c r="A78" s="117">
        <v>10</v>
      </c>
      <c r="B78" s="118" t="s">
        <v>394</v>
      </c>
      <c r="C78" s="118" t="s">
        <v>139</v>
      </c>
      <c r="D78" s="117">
        <v>76</v>
      </c>
      <c r="E78" s="119">
        <v>2.5474537037037035E-2</v>
      </c>
      <c r="F78" s="119">
        <v>2.5729166666666664E-2</v>
      </c>
      <c r="G78" s="119">
        <v>2.5266203703703704E-2</v>
      </c>
      <c r="H78" s="119"/>
      <c r="I78" s="119">
        <v>7.6481481481481484E-2</v>
      </c>
    </row>
    <row r="79" spans="1:9" x14ac:dyDescent="0.25">
      <c r="A79" s="117">
        <v>11</v>
      </c>
      <c r="B79" s="118" t="s">
        <v>395</v>
      </c>
      <c r="C79" s="118" t="s">
        <v>3</v>
      </c>
      <c r="D79" s="117">
        <v>67</v>
      </c>
      <c r="E79" s="119">
        <v>2.5497685185185189E-2</v>
      </c>
      <c r="F79" s="119">
        <v>2.5706018518518517E-2</v>
      </c>
      <c r="G79" s="119">
        <v>2.5289351851851851E-2</v>
      </c>
      <c r="H79" s="119"/>
      <c r="I79" s="119">
        <v>7.6516203703703697E-2</v>
      </c>
    </row>
    <row r="80" spans="1:9" x14ac:dyDescent="0.25">
      <c r="A80" s="117">
        <v>12</v>
      </c>
      <c r="B80" s="118" t="s">
        <v>396</v>
      </c>
      <c r="C80" s="118" t="s">
        <v>397</v>
      </c>
      <c r="D80" s="117">
        <v>63</v>
      </c>
      <c r="E80" s="119">
        <v>2.5486111111111112E-2</v>
      </c>
      <c r="F80" s="119">
        <v>2.5717592592592594E-2</v>
      </c>
      <c r="G80" s="119">
        <v>2.5312500000000002E-2</v>
      </c>
      <c r="H80" s="119"/>
      <c r="I80" s="119">
        <v>7.6516203703703697E-2</v>
      </c>
    </row>
    <row r="81" spans="1:9" x14ac:dyDescent="0.25">
      <c r="A81" s="117">
        <v>13</v>
      </c>
      <c r="B81" s="118" t="s">
        <v>398</v>
      </c>
      <c r="C81" s="118" t="s">
        <v>238</v>
      </c>
      <c r="D81" s="117">
        <v>71</v>
      </c>
      <c r="E81" s="119">
        <v>2.7743055555555559E-2</v>
      </c>
      <c r="F81" s="119">
        <v>3.0231481481481481E-2</v>
      </c>
      <c r="G81" s="119">
        <v>3.050925925925926E-2</v>
      </c>
      <c r="H81" s="119"/>
      <c r="I81" s="119">
        <v>8.8495370370370363E-2</v>
      </c>
    </row>
    <row r="82" spans="1:9" x14ac:dyDescent="0.25">
      <c r="A82" s="117">
        <v>14</v>
      </c>
      <c r="B82" s="118" t="s">
        <v>399</v>
      </c>
      <c r="C82" s="118" t="s">
        <v>16</v>
      </c>
      <c r="D82" s="117">
        <v>66</v>
      </c>
      <c r="E82" s="119">
        <v>2.8229166666666666E-2</v>
      </c>
      <c r="F82" s="119">
        <v>3.0543981481481481E-2</v>
      </c>
      <c r="G82" s="119">
        <v>3.1400462962962963E-2</v>
      </c>
      <c r="H82" s="119"/>
      <c r="I82" s="119">
        <v>9.0196759259259254E-2</v>
      </c>
    </row>
    <row r="83" spans="1:9" x14ac:dyDescent="0.25">
      <c r="A83" s="117">
        <v>15</v>
      </c>
      <c r="B83" s="118" t="s">
        <v>400</v>
      </c>
      <c r="C83" s="118" t="s">
        <v>53</v>
      </c>
      <c r="D83" s="117">
        <v>73</v>
      </c>
      <c r="E83" s="119">
        <v>2.8252314814814813E-2</v>
      </c>
      <c r="F83" s="119">
        <v>3.0578703703703702E-2</v>
      </c>
      <c r="G83" s="119">
        <v>3.1655092592592596E-2</v>
      </c>
      <c r="H83" s="119"/>
      <c r="I83" s="119">
        <v>9.0486111111111114E-2</v>
      </c>
    </row>
    <row r="84" spans="1:9" x14ac:dyDescent="0.25">
      <c r="A84" s="117">
        <v>16</v>
      </c>
      <c r="B84" s="118" t="s">
        <v>401</v>
      </c>
      <c r="C84" s="118" t="s">
        <v>402</v>
      </c>
      <c r="D84" s="117">
        <v>70</v>
      </c>
      <c r="E84" s="119">
        <v>3.1747685185185184E-2</v>
      </c>
      <c r="F84" s="119">
        <v>3.2384259259259258E-2</v>
      </c>
      <c r="G84" s="119">
        <v>3.3449074074074069E-2</v>
      </c>
      <c r="H84" s="119"/>
      <c r="I84" s="119">
        <v>9.7592592592592606E-2</v>
      </c>
    </row>
    <row r="85" spans="1:9" x14ac:dyDescent="0.25">
      <c r="A85" s="117">
        <v>17</v>
      </c>
      <c r="B85" s="118" t="s">
        <v>403</v>
      </c>
      <c r="C85" s="118" t="s">
        <v>12</v>
      </c>
      <c r="D85" s="117">
        <v>80</v>
      </c>
      <c r="E85" s="119">
        <v>2.7754629629629629E-2</v>
      </c>
      <c r="F85" s="119">
        <v>3.079861111111111E-2</v>
      </c>
      <c r="G85" s="119">
        <v>4.0555555555555553E-2</v>
      </c>
      <c r="H85" s="119"/>
      <c r="I85" s="119">
        <v>9.9131944444444439E-2</v>
      </c>
    </row>
    <row r="86" spans="1:9" x14ac:dyDescent="0.25">
      <c r="A86" s="117">
        <v>18</v>
      </c>
      <c r="B86" s="118" t="s">
        <v>404</v>
      </c>
      <c r="C86" s="118" t="s">
        <v>405</v>
      </c>
      <c r="D86" s="117">
        <v>77</v>
      </c>
      <c r="E86" s="119">
        <v>2.9756944444444447E-2</v>
      </c>
      <c r="F86" s="119">
        <v>3.290509259259259E-2</v>
      </c>
      <c r="G86" s="117" t="s">
        <v>328</v>
      </c>
      <c r="H86" s="117"/>
      <c r="I86" s="119">
        <v>6.267361111111111E-2</v>
      </c>
    </row>
    <row r="87" spans="1:9" x14ac:dyDescent="0.25">
      <c r="A87" s="120"/>
      <c r="B87" s="98"/>
      <c r="C87" s="98"/>
      <c r="D87" s="120"/>
      <c r="E87" s="120"/>
      <c r="F87" s="120"/>
      <c r="G87" s="120"/>
      <c r="H87" s="120"/>
      <c r="I87" s="120"/>
    </row>
    <row r="88" spans="1:9" x14ac:dyDescent="0.25">
      <c r="A88" s="115" t="s">
        <v>147</v>
      </c>
      <c r="B88" s="115"/>
      <c r="C88" s="115"/>
      <c r="D88" s="115"/>
      <c r="E88" s="115"/>
      <c r="F88" s="115"/>
      <c r="G88" s="115"/>
      <c r="H88" s="115"/>
      <c r="I88" s="115"/>
    </row>
    <row r="89" spans="1:9" x14ac:dyDescent="0.25">
      <c r="A89" s="116" t="s">
        <v>301</v>
      </c>
      <c r="B89" s="116" t="s">
        <v>302</v>
      </c>
      <c r="C89" s="116" t="s">
        <v>144</v>
      </c>
      <c r="D89" s="116" t="s">
        <v>303</v>
      </c>
      <c r="E89" s="116" t="s">
        <v>406</v>
      </c>
      <c r="F89" s="116" t="s">
        <v>407</v>
      </c>
      <c r="G89" s="116" t="s">
        <v>408</v>
      </c>
      <c r="H89" s="116"/>
      <c r="I89" s="116" t="s">
        <v>308</v>
      </c>
    </row>
    <row r="90" spans="1:9" x14ac:dyDescent="0.25">
      <c r="A90" s="117">
        <v>1</v>
      </c>
      <c r="B90" s="118" t="s">
        <v>409</v>
      </c>
      <c r="C90" s="118" t="s">
        <v>239</v>
      </c>
      <c r="D90" s="117">
        <v>84</v>
      </c>
      <c r="E90" s="119">
        <v>2.6331018518518517E-2</v>
      </c>
      <c r="F90" s="119">
        <v>2.6944444444444441E-2</v>
      </c>
      <c r="G90" s="119">
        <v>2.7881944444444445E-2</v>
      </c>
      <c r="H90" s="119"/>
      <c r="I90" s="119">
        <v>8.1168981481481481E-2</v>
      </c>
    </row>
    <row r="91" spans="1:9" x14ac:dyDescent="0.25">
      <c r="A91" s="117">
        <v>2</v>
      </c>
      <c r="B91" s="118" t="s">
        <v>410</v>
      </c>
      <c r="C91" s="118" t="s">
        <v>12</v>
      </c>
      <c r="D91" s="117">
        <v>85</v>
      </c>
      <c r="E91" s="119">
        <v>2.6342592592592588E-2</v>
      </c>
      <c r="F91" s="119">
        <v>2.6921296296296294E-2</v>
      </c>
      <c r="G91" s="119">
        <v>2.7905092592592592E-2</v>
      </c>
      <c r="H91" s="119"/>
      <c r="I91" s="119">
        <v>8.1180555555555547E-2</v>
      </c>
    </row>
    <row r="92" spans="1:9" x14ac:dyDescent="0.25">
      <c r="A92" s="117">
        <v>3</v>
      </c>
      <c r="B92" s="118" t="s">
        <v>411</v>
      </c>
      <c r="C92" s="118" t="s">
        <v>139</v>
      </c>
      <c r="D92" s="117">
        <v>431</v>
      </c>
      <c r="E92" s="119">
        <v>2.6354166666666668E-2</v>
      </c>
      <c r="F92" s="119">
        <v>2.6932870370370371E-2</v>
      </c>
      <c r="G92" s="119">
        <v>2.8483796296296295E-2</v>
      </c>
      <c r="H92" s="119"/>
      <c r="I92" s="119">
        <v>8.1770833333333334E-2</v>
      </c>
    </row>
    <row r="93" spans="1:9" x14ac:dyDescent="0.25">
      <c r="A93" s="117">
        <v>4</v>
      </c>
      <c r="B93" s="118" t="s">
        <v>412</v>
      </c>
      <c r="C93" s="118" t="s">
        <v>413</v>
      </c>
      <c r="D93" s="117">
        <v>81</v>
      </c>
      <c r="E93" s="119">
        <v>2.7002314814814812E-2</v>
      </c>
      <c r="F93" s="119">
        <v>3.0173611111111113E-2</v>
      </c>
      <c r="G93" s="119">
        <v>2.8298611111111111E-2</v>
      </c>
      <c r="H93" s="119"/>
      <c r="I93" s="119">
        <v>8.548611111111111E-2</v>
      </c>
    </row>
    <row r="94" spans="1:9" x14ac:dyDescent="0.25">
      <c r="A94" s="117">
        <v>5</v>
      </c>
      <c r="B94" s="118" t="s">
        <v>414</v>
      </c>
      <c r="C94" s="118" t="s">
        <v>415</v>
      </c>
      <c r="D94" s="117">
        <v>86</v>
      </c>
      <c r="E94" s="119">
        <v>2.6990740740740742E-2</v>
      </c>
      <c r="F94" s="119">
        <v>3.0185185185185186E-2</v>
      </c>
      <c r="G94" s="119">
        <v>2.8310185185185185E-2</v>
      </c>
      <c r="H94" s="119"/>
      <c r="I94" s="119">
        <v>8.548611111111111E-2</v>
      </c>
    </row>
    <row r="95" spans="1:9" x14ac:dyDescent="0.25">
      <c r="A95" s="117">
        <v>6</v>
      </c>
      <c r="B95" s="118" t="s">
        <v>416</v>
      </c>
      <c r="C95" s="118" t="s">
        <v>417</v>
      </c>
      <c r="D95" s="117">
        <v>89</v>
      </c>
      <c r="E95" s="119">
        <v>2.6979166666666669E-2</v>
      </c>
      <c r="F95" s="119">
        <v>3.0185185185185186E-2</v>
      </c>
      <c r="G95" s="119">
        <v>2.8460648148148148E-2</v>
      </c>
      <c r="H95" s="119"/>
      <c r="I95" s="119">
        <v>8.5636574074074087E-2</v>
      </c>
    </row>
    <row r="96" spans="1:9" x14ac:dyDescent="0.25">
      <c r="A96" s="117">
        <v>7</v>
      </c>
      <c r="B96" s="118" t="s">
        <v>418</v>
      </c>
      <c r="C96" s="118" t="s">
        <v>131</v>
      </c>
      <c r="D96" s="117">
        <v>83</v>
      </c>
      <c r="E96" s="119">
        <v>2.6979166666666669E-2</v>
      </c>
      <c r="F96" s="119">
        <v>3.0185185185185186E-2</v>
      </c>
      <c r="G96" s="119">
        <v>2.854166666666667E-2</v>
      </c>
      <c r="H96" s="119"/>
      <c r="I96" s="119">
        <v>8.5717592592592595E-2</v>
      </c>
    </row>
    <row r="97" spans="1:9" x14ac:dyDescent="0.25">
      <c r="A97" s="117">
        <v>8</v>
      </c>
      <c r="B97" s="118" t="s">
        <v>419</v>
      </c>
      <c r="C97" s="118" t="s">
        <v>420</v>
      </c>
      <c r="D97" s="117">
        <v>87</v>
      </c>
      <c r="E97" s="119">
        <v>2.7083333333333334E-2</v>
      </c>
      <c r="F97" s="119">
        <v>2.7974537037037034E-2</v>
      </c>
      <c r="G97" s="117" t="s">
        <v>328</v>
      </c>
      <c r="H97" s="117"/>
      <c r="I97" s="119">
        <v>5.5057870370370375E-2</v>
      </c>
    </row>
    <row r="98" spans="1:9" x14ac:dyDescent="0.25">
      <c r="A98" s="117"/>
      <c r="B98" s="118"/>
      <c r="C98" s="118"/>
      <c r="D98" s="117"/>
      <c r="E98" s="119"/>
      <c r="F98" s="119"/>
      <c r="G98" s="117"/>
      <c r="H98" s="117"/>
      <c r="I98" s="119"/>
    </row>
    <row r="99" spans="1:9" x14ac:dyDescent="0.25">
      <c r="A99" s="120"/>
      <c r="B99" s="98"/>
      <c r="C99" s="98"/>
      <c r="D99" s="120"/>
      <c r="E99" s="120"/>
      <c r="F99" s="120"/>
      <c r="G99" s="120"/>
      <c r="H99" s="120"/>
      <c r="I99" s="120"/>
    </row>
    <row r="100" spans="1:9" x14ac:dyDescent="0.25">
      <c r="A100" s="115" t="s">
        <v>146</v>
      </c>
      <c r="B100" s="115"/>
      <c r="C100" s="115"/>
      <c r="D100" s="115"/>
      <c r="E100" s="115"/>
      <c r="F100" s="115"/>
      <c r="G100" s="115"/>
      <c r="H100" s="115"/>
      <c r="I100" s="115"/>
    </row>
    <row r="101" spans="1:9" x14ac:dyDescent="0.25">
      <c r="A101" s="116" t="s">
        <v>301</v>
      </c>
      <c r="B101" s="116" t="s">
        <v>302</v>
      </c>
      <c r="C101" s="116" t="s">
        <v>144</v>
      </c>
      <c r="D101" s="116" t="s">
        <v>303</v>
      </c>
      <c r="E101" s="116" t="s">
        <v>421</v>
      </c>
      <c r="F101" s="116" t="s">
        <v>422</v>
      </c>
      <c r="G101" s="116" t="s">
        <v>423</v>
      </c>
      <c r="H101" s="116"/>
      <c r="I101" s="116" t="s">
        <v>308</v>
      </c>
    </row>
    <row r="102" spans="1:9" x14ac:dyDescent="0.25">
      <c r="A102" s="117">
        <v>1</v>
      </c>
      <c r="B102" s="118" t="s">
        <v>424</v>
      </c>
      <c r="C102" s="118" t="s">
        <v>131</v>
      </c>
      <c r="D102" s="117">
        <v>103</v>
      </c>
      <c r="E102" s="119">
        <v>2.6979166666666669E-2</v>
      </c>
      <c r="F102" s="119">
        <v>3.019675925925926E-2</v>
      </c>
      <c r="G102" s="119">
        <v>2.7627314814814813E-2</v>
      </c>
      <c r="H102" s="119"/>
      <c r="I102" s="119">
        <v>8.4803240740740748E-2</v>
      </c>
    </row>
    <row r="103" spans="1:9" x14ac:dyDescent="0.25">
      <c r="A103" s="117">
        <v>2</v>
      </c>
      <c r="B103" s="118" t="s">
        <v>425</v>
      </c>
      <c r="C103" s="118" t="s">
        <v>139</v>
      </c>
      <c r="D103" s="117">
        <v>104</v>
      </c>
      <c r="E103" s="119">
        <v>2.6990740740740742E-2</v>
      </c>
      <c r="F103" s="119">
        <v>3.0173611111111113E-2</v>
      </c>
      <c r="G103" s="119">
        <v>2.8113425925925927E-2</v>
      </c>
      <c r="H103" s="119"/>
      <c r="I103" s="119">
        <v>8.5277777777777786E-2</v>
      </c>
    </row>
    <row r="104" spans="1:9" x14ac:dyDescent="0.25">
      <c r="A104" s="117">
        <v>3</v>
      </c>
      <c r="B104" s="118" t="s">
        <v>426</v>
      </c>
      <c r="C104" s="118" t="s">
        <v>23</v>
      </c>
      <c r="D104" s="117">
        <v>102</v>
      </c>
      <c r="E104" s="119">
        <v>2.6979166666666669E-2</v>
      </c>
      <c r="F104" s="119">
        <v>3.0185185185185186E-2</v>
      </c>
      <c r="G104" s="119">
        <v>2.8356481481481483E-2</v>
      </c>
      <c r="H104" s="119"/>
      <c r="I104" s="119">
        <v>8.5532407407407404E-2</v>
      </c>
    </row>
    <row r="105" spans="1:9" x14ac:dyDescent="0.25">
      <c r="A105" s="117">
        <v>4</v>
      </c>
      <c r="B105" s="118" t="s">
        <v>427</v>
      </c>
      <c r="C105" s="118" t="s">
        <v>428</v>
      </c>
      <c r="D105" s="117">
        <v>114</v>
      </c>
      <c r="E105" s="119">
        <v>2.6990740740740742E-2</v>
      </c>
      <c r="F105" s="119">
        <v>3.0173611111111113E-2</v>
      </c>
      <c r="G105" s="119">
        <v>2.8460648148148148E-2</v>
      </c>
      <c r="H105" s="119"/>
      <c r="I105" s="119">
        <v>8.5636574074074087E-2</v>
      </c>
    </row>
    <row r="106" spans="1:9" x14ac:dyDescent="0.25">
      <c r="A106" s="117">
        <v>5</v>
      </c>
      <c r="B106" s="118" t="s">
        <v>429</v>
      </c>
      <c r="C106" s="118" t="s">
        <v>23</v>
      </c>
      <c r="D106" s="117">
        <v>109</v>
      </c>
      <c r="E106" s="119">
        <v>2.8969907407407406E-2</v>
      </c>
      <c r="F106" s="119">
        <v>3.0416666666666665E-2</v>
      </c>
      <c r="G106" s="119">
        <v>3.0925925925925926E-2</v>
      </c>
      <c r="H106" s="119"/>
      <c r="I106" s="119">
        <v>9.0324074074074071E-2</v>
      </c>
    </row>
    <row r="107" spans="1:9" x14ac:dyDescent="0.25">
      <c r="A107" s="117">
        <v>6</v>
      </c>
      <c r="B107" s="118" t="s">
        <v>430</v>
      </c>
      <c r="C107" s="118" t="s">
        <v>12</v>
      </c>
      <c r="D107" s="117">
        <v>107</v>
      </c>
      <c r="E107" s="119">
        <v>2.8958333333333336E-2</v>
      </c>
      <c r="F107" s="119">
        <v>3.0416666666666665E-2</v>
      </c>
      <c r="G107" s="119">
        <v>3.0937499999999996E-2</v>
      </c>
      <c r="H107" s="119"/>
      <c r="I107" s="119">
        <v>9.0335648148148151E-2</v>
      </c>
    </row>
    <row r="108" spans="1:9" x14ac:dyDescent="0.25">
      <c r="A108" s="117">
        <v>7</v>
      </c>
      <c r="B108" s="118" t="s">
        <v>431</v>
      </c>
      <c r="C108" s="118" t="s">
        <v>131</v>
      </c>
      <c r="D108" s="117">
        <v>110</v>
      </c>
      <c r="E108" s="119">
        <v>2.8958333333333336E-2</v>
      </c>
      <c r="F108" s="119">
        <v>3.0439814814814819E-2</v>
      </c>
      <c r="G108" s="119">
        <v>3.1493055555555559E-2</v>
      </c>
      <c r="H108" s="119"/>
      <c r="I108" s="119">
        <v>9.0891203703703696E-2</v>
      </c>
    </row>
    <row r="109" spans="1:9" x14ac:dyDescent="0.25">
      <c r="A109" s="117">
        <v>8</v>
      </c>
      <c r="B109" s="118" t="s">
        <v>432</v>
      </c>
      <c r="C109" s="118" t="s">
        <v>12</v>
      </c>
      <c r="D109" s="117">
        <v>111</v>
      </c>
      <c r="E109" s="119">
        <v>2.8958333333333336E-2</v>
      </c>
      <c r="F109" s="119">
        <v>3.0416666666666665E-2</v>
      </c>
      <c r="G109" s="119">
        <v>3.1504629629629625E-2</v>
      </c>
      <c r="H109" s="119"/>
      <c r="I109" s="119">
        <v>9.0902777777777777E-2</v>
      </c>
    </row>
    <row r="110" spans="1:9" x14ac:dyDescent="0.25">
      <c r="A110" s="117">
        <v>9</v>
      </c>
      <c r="B110" s="118" t="s">
        <v>433</v>
      </c>
      <c r="C110" s="118" t="s">
        <v>338</v>
      </c>
      <c r="D110" s="117">
        <v>105</v>
      </c>
      <c r="E110" s="119">
        <v>2.90162037037037E-2</v>
      </c>
      <c r="F110" s="119">
        <v>3.5729166666666666E-2</v>
      </c>
      <c r="G110" s="119">
        <v>3.6608796296296299E-2</v>
      </c>
      <c r="H110" s="119"/>
      <c r="I110" s="119">
        <v>0.10137731481481482</v>
      </c>
    </row>
    <row r="111" spans="1:9" x14ac:dyDescent="0.25">
      <c r="A111" s="117">
        <v>10</v>
      </c>
      <c r="B111" s="118" t="s">
        <v>434</v>
      </c>
      <c r="C111" s="118" t="s">
        <v>236</v>
      </c>
      <c r="D111" s="117">
        <v>115</v>
      </c>
      <c r="E111" s="119">
        <v>2.8958333333333336E-2</v>
      </c>
      <c r="F111" s="117" t="s">
        <v>328</v>
      </c>
      <c r="G111" s="117" t="s">
        <v>328</v>
      </c>
      <c r="H111" s="117"/>
      <c r="I111" s="119">
        <v>2.8958333333333336E-2</v>
      </c>
    </row>
  </sheetData>
  <mergeCells count="7">
    <mergeCell ref="A100:I100"/>
    <mergeCell ref="A1:I1"/>
    <mergeCell ref="A2:I2"/>
    <mergeCell ref="A23:I23"/>
    <mergeCell ref="A35:I35"/>
    <mergeCell ref="A67:I67"/>
    <mergeCell ref="A88:I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M31" sqref="M31"/>
    </sheetView>
  </sheetViews>
  <sheetFormatPr defaultRowHeight="15" x14ac:dyDescent="0.25"/>
  <cols>
    <col min="1" max="1" width="3" bestFit="1" customWidth="1"/>
    <col min="2" max="2" width="29" bestFit="1" customWidth="1"/>
    <col min="3" max="3" width="34.7109375" bestFit="1" customWidth="1"/>
    <col min="4" max="4" width="7" style="1" bestFit="1" customWidth="1"/>
    <col min="5" max="5" width="12.5703125" style="1" bestFit="1" customWidth="1"/>
  </cols>
  <sheetData>
    <row r="1" spans="1:5" x14ac:dyDescent="0.25">
      <c r="A1" s="115" t="s">
        <v>435</v>
      </c>
      <c r="B1" s="115"/>
      <c r="C1" s="115"/>
      <c r="D1" s="115"/>
      <c r="E1" s="115"/>
    </row>
    <row r="2" spans="1:5" x14ac:dyDescent="0.25">
      <c r="A2" s="115" t="s">
        <v>151</v>
      </c>
      <c r="B2" s="115"/>
      <c r="C2" s="115"/>
      <c r="D2" s="115"/>
      <c r="E2" s="115"/>
    </row>
    <row r="3" spans="1:5" x14ac:dyDescent="0.25">
      <c r="A3" s="116" t="s">
        <v>301</v>
      </c>
      <c r="B3" s="116" t="s">
        <v>302</v>
      </c>
      <c r="C3" s="116" t="s">
        <v>144</v>
      </c>
      <c r="D3" s="116" t="s">
        <v>303</v>
      </c>
      <c r="E3" s="116" t="s">
        <v>436</v>
      </c>
    </row>
    <row r="4" spans="1:5" x14ac:dyDescent="0.25">
      <c r="A4" s="118">
        <v>1</v>
      </c>
      <c r="B4" s="118" t="s">
        <v>316</v>
      </c>
      <c r="C4" s="118" t="s">
        <v>23</v>
      </c>
      <c r="D4" s="117">
        <v>3</v>
      </c>
      <c r="E4" s="119">
        <v>2.2453703703703708E-2</v>
      </c>
    </row>
    <row r="5" spans="1:5" x14ac:dyDescent="0.25">
      <c r="A5" s="118">
        <v>2</v>
      </c>
      <c r="B5" s="118" t="s">
        <v>317</v>
      </c>
      <c r="C5" s="118" t="s">
        <v>437</v>
      </c>
      <c r="D5" s="117">
        <v>6</v>
      </c>
      <c r="E5" s="119">
        <v>2.2743055555555555E-2</v>
      </c>
    </row>
    <row r="6" spans="1:5" x14ac:dyDescent="0.25">
      <c r="A6" s="118">
        <v>3</v>
      </c>
      <c r="B6" s="118" t="s">
        <v>329</v>
      </c>
      <c r="C6" s="118" t="s">
        <v>33</v>
      </c>
      <c r="D6" s="117">
        <v>11</v>
      </c>
      <c r="E6" s="119">
        <v>2.2800925925925929E-2</v>
      </c>
    </row>
    <row r="7" spans="1:5" x14ac:dyDescent="0.25">
      <c r="A7" s="118">
        <v>4</v>
      </c>
      <c r="B7" s="118" t="s">
        <v>320</v>
      </c>
      <c r="C7" s="118" t="s">
        <v>33</v>
      </c>
      <c r="D7" s="117">
        <v>7</v>
      </c>
      <c r="E7" s="119">
        <v>2.2812499999999999E-2</v>
      </c>
    </row>
    <row r="8" spans="1:5" x14ac:dyDescent="0.25">
      <c r="A8" s="118">
        <v>5</v>
      </c>
      <c r="B8" s="118" t="s">
        <v>322</v>
      </c>
      <c r="C8" s="118" t="s">
        <v>33</v>
      </c>
      <c r="D8" s="117">
        <v>16</v>
      </c>
      <c r="E8" s="119">
        <v>2.3032407407407404E-2</v>
      </c>
    </row>
    <row r="9" spans="1:5" x14ac:dyDescent="0.25">
      <c r="A9" s="118">
        <v>6</v>
      </c>
      <c r="B9" s="118" t="s">
        <v>315</v>
      </c>
      <c r="C9" s="118" t="s">
        <v>157</v>
      </c>
      <c r="D9" s="117">
        <v>1</v>
      </c>
      <c r="E9" s="119">
        <v>2.3368055555555555E-2</v>
      </c>
    </row>
    <row r="10" spans="1:5" x14ac:dyDescent="0.25">
      <c r="A10" s="118">
        <v>7</v>
      </c>
      <c r="B10" s="118" t="s">
        <v>310</v>
      </c>
      <c r="C10" s="118" t="s">
        <v>23</v>
      </c>
      <c r="D10" s="117">
        <v>5</v>
      </c>
      <c r="E10" s="119">
        <v>2.34375E-2</v>
      </c>
    </row>
    <row r="11" spans="1:5" x14ac:dyDescent="0.25">
      <c r="A11" s="118">
        <v>8</v>
      </c>
      <c r="B11" s="118" t="s">
        <v>319</v>
      </c>
      <c r="C11" s="118" t="s">
        <v>12</v>
      </c>
      <c r="D11" s="117">
        <v>2</v>
      </c>
      <c r="E11" s="119">
        <v>2.3692129629629629E-2</v>
      </c>
    </row>
    <row r="12" spans="1:5" x14ac:dyDescent="0.25">
      <c r="A12" s="118">
        <v>9</v>
      </c>
      <c r="B12" s="118" t="s">
        <v>325</v>
      </c>
      <c r="C12" s="118" t="s">
        <v>131</v>
      </c>
      <c r="D12" s="117">
        <v>8</v>
      </c>
      <c r="E12" s="119">
        <v>2.3842592592592596E-2</v>
      </c>
    </row>
    <row r="13" spans="1:5" x14ac:dyDescent="0.25">
      <c r="A13" s="118">
        <v>10</v>
      </c>
      <c r="B13" s="118" t="s">
        <v>326</v>
      </c>
      <c r="C13" s="118" t="s">
        <v>438</v>
      </c>
      <c r="D13" s="117">
        <v>10</v>
      </c>
      <c r="E13" s="119">
        <v>2.4212962962962964E-2</v>
      </c>
    </row>
    <row r="14" spans="1:5" x14ac:dyDescent="0.25">
      <c r="A14" s="118">
        <v>11</v>
      </c>
      <c r="B14" s="118" t="s">
        <v>309</v>
      </c>
      <c r="C14" s="118" t="s">
        <v>33</v>
      </c>
      <c r="D14" s="117">
        <v>12</v>
      </c>
      <c r="E14" s="119">
        <v>2.4479166666666666E-2</v>
      </c>
    </row>
    <row r="15" spans="1:5" x14ac:dyDescent="0.25">
      <c r="A15" s="118">
        <v>12</v>
      </c>
      <c r="B15" s="118" t="s">
        <v>313</v>
      </c>
      <c r="C15" s="118" t="s">
        <v>312</v>
      </c>
      <c r="D15" s="117">
        <v>4</v>
      </c>
      <c r="E15" s="119">
        <v>2.4745370370370372E-2</v>
      </c>
    </row>
    <row r="16" spans="1:5" x14ac:dyDescent="0.25">
      <c r="A16" s="118">
        <v>13</v>
      </c>
      <c r="B16" s="118" t="s">
        <v>311</v>
      </c>
      <c r="C16" s="118" t="s">
        <v>312</v>
      </c>
      <c r="D16" s="117">
        <v>9</v>
      </c>
      <c r="E16" s="119">
        <v>2.6122685185185183E-2</v>
      </c>
    </row>
    <row r="18" spans="1:5" x14ac:dyDescent="0.25">
      <c r="A18" s="121" t="s">
        <v>150</v>
      </c>
      <c r="B18" s="121"/>
      <c r="C18" s="121"/>
      <c r="D18" s="121"/>
      <c r="E18" s="121"/>
    </row>
    <row r="19" spans="1:5" x14ac:dyDescent="0.25">
      <c r="A19" s="122" t="s">
        <v>301</v>
      </c>
      <c r="B19" s="122" t="s">
        <v>302</v>
      </c>
      <c r="C19" s="122" t="s">
        <v>144</v>
      </c>
      <c r="D19" s="122" t="s">
        <v>303</v>
      </c>
      <c r="E19" s="122" t="s">
        <v>439</v>
      </c>
    </row>
    <row r="20" spans="1:5" x14ac:dyDescent="0.25">
      <c r="A20" s="118">
        <v>1</v>
      </c>
      <c r="B20" s="118" t="s">
        <v>440</v>
      </c>
      <c r="C20" s="118" t="s">
        <v>338</v>
      </c>
      <c r="D20" s="117">
        <v>28</v>
      </c>
      <c r="E20" s="119">
        <v>2.3865740740740743E-2</v>
      </c>
    </row>
    <row r="21" spans="1:5" x14ac:dyDescent="0.25">
      <c r="A21" s="118">
        <v>2</v>
      </c>
      <c r="B21" s="118" t="s">
        <v>334</v>
      </c>
      <c r="C21" s="118" t="s">
        <v>131</v>
      </c>
      <c r="D21" s="117">
        <v>25</v>
      </c>
      <c r="E21" s="119">
        <v>2.4537037037037038E-2</v>
      </c>
    </row>
    <row r="22" spans="1:5" x14ac:dyDescent="0.25">
      <c r="A22" s="118">
        <v>3</v>
      </c>
      <c r="B22" s="118" t="s">
        <v>333</v>
      </c>
      <c r="C22" s="118" t="s">
        <v>23</v>
      </c>
      <c r="D22" s="117">
        <v>21</v>
      </c>
      <c r="E22" s="119">
        <v>2.5173611111111108E-2</v>
      </c>
    </row>
    <row r="23" spans="1:5" x14ac:dyDescent="0.25">
      <c r="A23" s="118">
        <v>4</v>
      </c>
      <c r="B23" s="118" t="s">
        <v>341</v>
      </c>
      <c r="C23" s="118" t="s">
        <v>53</v>
      </c>
      <c r="D23" s="117">
        <v>27</v>
      </c>
      <c r="E23" s="119">
        <v>2.6099537037037036E-2</v>
      </c>
    </row>
    <row r="24" spans="1:5" x14ac:dyDescent="0.25">
      <c r="A24" s="118">
        <v>5</v>
      </c>
      <c r="B24" s="118" t="s">
        <v>339</v>
      </c>
      <c r="C24" s="118" t="s">
        <v>23</v>
      </c>
      <c r="D24" s="117">
        <v>24</v>
      </c>
      <c r="E24" s="119">
        <v>2.6192129629629631E-2</v>
      </c>
    </row>
    <row r="25" spans="1:5" x14ac:dyDescent="0.25">
      <c r="A25" s="118">
        <v>6</v>
      </c>
      <c r="B25" s="118" t="s">
        <v>441</v>
      </c>
      <c r="C25" s="118" t="s">
        <v>139</v>
      </c>
      <c r="D25" s="117">
        <v>23</v>
      </c>
      <c r="E25" s="119">
        <v>2.6273148148148153E-2</v>
      </c>
    </row>
    <row r="26" spans="1:5" x14ac:dyDescent="0.25">
      <c r="A26" s="118">
        <v>7</v>
      </c>
      <c r="B26" s="118" t="s">
        <v>342</v>
      </c>
      <c r="C26" s="118" t="s">
        <v>343</v>
      </c>
      <c r="D26" s="117">
        <v>26</v>
      </c>
      <c r="E26" s="119">
        <v>2.7025462962962959E-2</v>
      </c>
    </row>
    <row r="27" spans="1:5" x14ac:dyDescent="0.25">
      <c r="A27" s="118">
        <v>8</v>
      </c>
      <c r="B27" s="118" t="s">
        <v>335</v>
      </c>
      <c r="C27" s="118" t="s">
        <v>157</v>
      </c>
      <c r="D27" s="117">
        <v>22</v>
      </c>
      <c r="E27" s="119">
        <v>2.7708333333333331E-2</v>
      </c>
    </row>
    <row r="28" spans="1:5" x14ac:dyDescent="0.25">
      <c r="A28" s="98"/>
      <c r="B28" s="98"/>
      <c r="C28" s="98"/>
      <c r="D28" s="120"/>
      <c r="E28" s="120"/>
    </row>
    <row r="29" spans="1:5" x14ac:dyDescent="0.25">
      <c r="A29" s="115" t="s">
        <v>149</v>
      </c>
      <c r="B29" s="115"/>
      <c r="C29" s="115"/>
      <c r="D29" s="115"/>
      <c r="E29" s="115"/>
    </row>
    <row r="30" spans="1:5" x14ac:dyDescent="0.25">
      <c r="A30" s="116" t="s">
        <v>301</v>
      </c>
      <c r="B30" s="116" t="s">
        <v>302</v>
      </c>
      <c r="C30" s="116" t="s">
        <v>144</v>
      </c>
      <c r="D30" s="116" t="s">
        <v>303</v>
      </c>
      <c r="E30" s="116" t="s">
        <v>442</v>
      </c>
    </row>
    <row r="31" spans="1:5" x14ac:dyDescent="0.25">
      <c r="A31" s="118">
        <v>1</v>
      </c>
      <c r="B31" s="118" t="s">
        <v>352</v>
      </c>
      <c r="C31" s="118" t="s">
        <v>157</v>
      </c>
      <c r="D31" s="117">
        <v>49</v>
      </c>
      <c r="E31" s="119">
        <v>2.4155092592592589E-2</v>
      </c>
    </row>
    <row r="32" spans="1:5" x14ac:dyDescent="0.25">
      <c r="A32" s="118">
        <v>2</v>
      </c>
      <c r="B32" s="118" t="s">
        <v>354</v>
      </c>
      <c r="C32" s="118" t="s">
        <v>3</v>
      </c>
      <c r="D32" s="117">
        <v>50</v>
      </c>
      <c r="E32" s="119">
        <v>2.4513888888888887E-2</v>
      </c>
    </row>
    <row r="33" spans="1:5" x14ac:dyDescent="0.25">
      <c r="A33" s="118">
        <v>3</v>
      </c>
      <c r="B33" s="118" t="s">
        <v>321</v>
      </c>
      <c r="C33" s="118" t="s">
        <v>23</v>
      </c>
      <c r="D33" s="117">
        <v>48</v>
      </c>
      <c r="E33" s="119">
        <v>2.4733796296296295E-2</v>
      </c>
    </row>
    <row r="34" spans="1:5" x14ac:dyDescent="0.25">
      <c r="A34" s="118">
        <v>4</v>
      </c>
      <c r="B34" s="118" t="s">
        <v>349</v>
      </c>
      <c r="C34" s="118" t="s">
        <v>131</v>
      </c>
      <c r="D34" s="117">
        <v>46</v>
      </c>
      <c r="E34" s="119">
        <v>2.5011574074074075E-2</v>
      </c>
    </row>
    <row r="35" spans="1:5" x14ac:dyDescent="0.25">
      <c r="A35" s="118">
        <v>5</v>
      </c>
      <c r="B35" s="118" t="s">
        <v>350</v>
      </c>
      <c r="C35" s="118" t="s">
        <v>131</v>
      </c>
      <c r="D35" s="117">
        <v>42</v>
      </c>
      <c r="E35" s="119">
        <v>2.585648148148148E-2</v>
      </c>
    </row>
    <row r="36" spans="1:5" x14ac:dyDescent="0.25">
      <c r="A36" s="118">
        <v>6</v>
      </c>
      <c r="B36" s="118" t="s">
        <v>353</v>
      </c>
      <c r="C36" s="118" t="s">
        <v>157</v>
      </c>
      <c r="D36" s="117">
        <v>43</v>
      </c>
      <c r="E36" s="119">
        <v>2.6087962962962966E-2</v>
      </c>
    </row>
    <row r="37" spans="1:5" x14ac:dyDescent="0.25">
      <c r="A37" s="118">
        <v>7</v>
      </c>
      <c r="B37" s="118" t="s">
        <v>358</v>
      </c>
      <c r="C37" s="118" t="s">
        <v>157</v>
      </c>
      <c r="D37" s="117">
        <v>41</v>
      </c>
      <c r="E37" s="119">
        <v>2.6504629629629628E-2</v>
      </c>
    </row>
    <row r="38" spans="1:5" x14ac:dyDescent="0.25">
      <c r="A38" s="118">
        <v>8</v>
      </c>
      <c r="B38" s="118" t="s">
        <v>364</v>
      </c>
      <c r="C38" s="118" t="s">
        <v>157</v>
      </c>
      <c r="D38" s="117">
        <v>44</v>
      </c>
      <c r="E38" s="119">
        <v>2.7256944444444445E-2</v>
      </c>
    </row>
    <row r="39" spans="1:5" x14ac:dyDescent="0.25">
      <c r="A39" s="118">
        <v>9</v>
      </c>
      <c r="B39" s="118" t="s">
        <v>370</v>
      </c>
      <c r="C39" s="118" t="s">
        <v>157</v>
      </c>
      <c r="D39" s="117">
        <v>45</v>
      </c>
      <c r="E39" s="119">
        <v>2.732638888888889E-2</v>
      </c>
    </row>
    <row r="40" spans="1:5" x14ac:dyDescent="0.25">
      <c r="A40" s="118">
        <v>10</v>
      </c>
      <c r="B40" s="118" t="s">
        <v>380</v>
      </c>
      <c r="C40" s="118" t="s">
        <v>131</v>
      </c>
      <c r="D40" s="117">
        <v>47</v>
      </c>
      <c r="E40" s="119">
        <v>2.736111111111111E-2</v>
      </c>
    </row>
    <row r="41" spans="1:5" x14ac:dyDescent="0.25">
      <c r="A41" s="98"/>
      <c r="B41" s="98"/>
      <c r="C41" s="98"/>
      <c r="D41" s="120"/>
      <c r="E41" s="120"/>
    </row>
    <row r="42" spans="1:5" x14ac:dyDescent="0.25">
      <c r="A42" s="115" t="s">
        <v>148</v>
      </c>
      <c r="B42" s="115"/>
      <c r="C42" s="115"/>
      <c r="D42" s="115"/>
      <c r="E42" s="115"/>
    </row>
    <row r="43" spans="1:5" x14ac:dyDescent="0.25">
      <c r="A43" s="116" t="s">
        <v>301</v>
      </c>
      <c r="B43" s="116" t="s">
        <v>302</v>
      </c>
      <c r="C43" s="116" t="s">
        <v>144</v>
      </c>
      <c r="D43" s="116" t="s">
        <v>303</v>
      </c>
      <c r="E43" s="116" t="s">
        <v>443</v>
      </c>
    </row>
    <row r="44" spans="1:5" x14ac:dyDescent="0.25">
      <c r="A44" s="118">
        <v>1</v>
      </c>
      <c r="B44" s="118" t="s">
        <v>391</v>
      </c>
      <c r="C44" s="118" t="s">
        <v>12</v>
      </c>
      <c r="D44" s="117">
        <v>65</v>
      </c>
      <c r="E44" s="119">
        <v>2.4398148148148145E-2</v>
      </c>
    </row>
    <row r="45" spans="1:5" x14ac:dyDescent="0.25">
      <c r="A45" s="118">
        <v>2</v>
      </c>
      <c r="B45" s="118" t="s">
        <v>393</v>
      </c>
      <c r="C45" s="118" t="s">
        <v>237</v>
      </c>
      <c r="D45" s="117">
        <v>61</v>
      </c>
      <c r="E45" s="119">
        <v>2.4537037037037038E-2</v>
      </c>
    </row>
    <row r="46" spans="1:5" x14ac:dyDescent="0.25">
      <c r="A46" s="118">
        <v>3</v>
      </c>
      <c r="B46" s="118" t="s">
        <v>392</v>
      </c>
      <c r="C46" s="118" t="s">
        <v>120</v>
      </c>
      <c r="D46" s="117">
        <v>62</v>
      </c>
      <c r="E46" s="119">
        <v>2.5092592592592593E-2</v>
      </c>
    </row>
    <row r="47" spans="1:5" x14ac:dyDescent="0.25">
      <c r="A47" s="118">
        <v>4</v>
      </c>
      <c r="B47" s="118" t="s">
        <v>387</v>
      </c>
      <c r="C47" s="118" t="s">
        <v>23</v>
      </c>
      <c r="D47" s="117">
        <v>64</v>
      </c>
      <c r="E47" s="119">
        <v>2.5162037037037038E-2</v>
      </c>
    </row>
    <row r="48" spans="1:5" x14ac:dyDescent="0.25">
      <c r="A48" s="118">
        <v>5</v>
      </c>
      <c r="B48" s="118" t="s">
        <v>388</v>
      </c>
      <c r="C48" s="118" t="s">
        <v>65</v>
      </c>
      <c r="D48" s="117">
        <v>72</v>
      </c>
      <c r="E48" s="119">
        <v>2.5428240740740741E-2</v>
      </c>
    </row>
    <row r="49" spans="1:5" x14ac:dyDescent="0.25">
      <c r="A49" s="118">
        <v>6</v>
      </c>
      <c r="B49" s="118" t="s">
        <v>396</v>
      </c>
      <c r="C49" s="118" t="s">
        <v>397</v>
      </c>
      <c r="D49" s="117">
        <v>63</v>
      </c>
      <c r="E49" s="119">
        <v>2.8645833333333332E-2</v>
      </c>
    </row>
    <row r="50" spans="1:5" x14ac:dyDescent="0.25">
      <c r="A50" s="118">
        <v>7</v>
      </c>
      <c r="B50" s="118" t="s">
        <v>399</v>
      </c>
      <c r="C50" s="118" t="s">
        <v>16</v>
      </c>
      <c r="D50" s="117">
        <v>66</v>
      </c>
      <c r="E50" s="119">
        <v>2.9189814814814811E-2</v>
      </c>
    </row>
    <row r="51" spans="1:5" x14ac:dyDescent="0.25">
      <c r="A51" s="98"/>
      <c r="B51" s="98"/>
      <c r="C51" s="98"/>
      <c r="D51" s="120"/>
      <c r="E51" s="120"/>
    </row>
    <row r="52" spans="1:5" x14ac:dyDescent="0.25">
      <c r="A52" s="115" t="s">
        <v>147</v>
      </c>
      <c r="B52" s="115"/>
      <c r="C52" s="115"/>
      <c r="D52" s="115"/>
      <c r="E52" s="115"/>
    </row>
    <row r="53" spans="1:5" x14ac:dyDescent="0.25">
      <c r="A53" s="116" t="s">
        <v>301</v>
      </c>
      <c r="B53" s="116" t="s">
        <v>302</v>
      </c>
      <c r="C53" s="116" t="s">
        <v>144</v>
      </c>
      <c r="D53" s="116" t="s">
        <v>303</v>
      </c>
      <c r="E53" s="116" t="s">
        <v>444</v>
      </c>
    </row>
    <row r="54" spans="1:5" x14ac:dyDescent="0.25">
      <c r="A54" s="118">
        <v>1</v>
      </c>
      <c r="B54" s="118" t="s">
        <v>412</v>
      </c>
      <c r="C54" s="118" t="s">
        <v>413</v>
      </c>
      <c r="D54" s="117">
        <v>81</v>
      </c>
      <c r="E54" s="119">
        <v>2.732638888888889E-2</v>
      </c>
    </row>
    <row r="55" spans="1:5" x14ac:dyDescent="0.25">
      <c r="A55" s="98"/>
      <c r="B55" s="98"/>
      <c r="C55" s="98"/>
      <c r="D55" s="120"/>
      <c r="E55" s="120"/>
    </row>
    <row r="56" spans="1:5" x14ac:dyDescent="0.25">
      <c r="A56" s="115" t="s">
        <v>146</v>
      </c>
      <c r="B56" s="115"/>
      <c r="C56" s="115"/>
      <c r="D56" s="115"/>
      <c r="E56" s="115"/>
    </row>
    <row r="57" spans="1:5" x14ac:dyDescent="0.25">
      <c r="A57" s="116" t="s">
        <v>301</v>
      </c>
      <c r="B57" s="116" t="s">
        <v>302</v>
      </c>
      <c r="C57" s="116" t="s">
        <v>144</v>
      </c>
      <c r="D57" s="116" t="s">
        <v>303</v>
      </c>
      <c r="E57" s="116" t="s">
        <v>445</v>
      </c>
    </row>
    <row r="58" spans="1:5" x14ac:dyDescent="0.25">
      <c r="A58" s="118">
        <v>1</v>
      </c>
      <c r="B58" s="118" t="s">
        <v>425</v>
      </c>
      <c r="C58" s="118" t="s">
        <v>139</v>
      </c>
      <c r="D58" s="117">
        <v>104</v>
      </c>
      <c r="E58" s="119">
        <v>2.5902777777777775E-2</v>
      </c>
    </row>
    <row r="59" spans="1:5" x14ac:dyDescent="0.25">
      <c r="A59" s="118">
        <v>2</v>
      </c>
      <c r="B59" s="118" t="s">
        <v>426</v>
      </c>
      <c r="C59" s="118" t="s">
        <v>23</v>
      </c>
      <c r="D59" s="117">
        <v>102</v>
      </c>
      <c r="E59" s="119">
        <v>2.7199074074074073E-2</v>
      </c>
    </row>
    <row r="60" spans="1:5" x14ac:dyDescent="0.25">
      <c r="A60" s="118">
        <v>3</v>
      </c>
      <c r="B60" s="118" t="s">
        <v>424</v>
      </c>
      <c r="C60" s="118" t="s">
        <v>131</v>
      </c>
      <c r="D60" s="117">
        <v>103</v>
      </c>
      <c r="E60" s="119">
        <v>2.7905092592592592E-2</v>
      </c>
    </row>
    <row r="61" spans="1:5" x14ac:dyDescent="0.25">
      <c r="A61" s="118">
        <v>4</v>
      </c>
      <c r="B61" s="118" t="s">
        <v>427</v>
      </c>
      <c r="C61" s="118" t="s">
        <v>428</v>
      </c>
      <c r="D61" s="117">
        <v>101</v>
      </c>
      <c r="E61" s="119">
        <v>3.0046296296296297E-2</v>
      </c>
    </row>
    <row r="62" spans="1:5" x14ac:dyDescent="0.25">
      <c r="A62" s="118">
        <v>5</v>
      </c>
      <c r="B62" s="118" t="s">
        <v>433</v>
      </c>
      <c r="C62" s="118" t="s">
        <v>338</v>
      </c>
      <c r="D62" s="117">
        <v>105</v>
      </c>
      <c r="E62" s="119">
        <v>3.2858796296296296E-2</v>
      </c>
    </row>
    <row r="63" spans="1:5" x14ac:dyDescent="0.25">
      <c r="A63" s="98"/>
      <c r="B63" s="98"/>
      <c r="C63" s="98"/>
      <c r="D63" s="120"/>
      <c r="E63" s="120"/>
    </row>
  </sheetData>
  <mergeCells count="7">
    <mergeCell ref="A56:E56"/>
    <mergeCell ref="A1:E1"/>
    <mergeCell ref="A2:E2"/>
    <mergeCell ref="A18:E18"/>
    <mergeCell ref="A29:E29"/>
    <mergeCell ref="A42:E42"/>
    <mergeCell ref="A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1"/>
  <sheetViews>
    <sheetView showGridLines="0" workbookViewId="0">
      <selection sqref="A1:C1"/>
    </sheetView>
  </sheetViews>
  <sheetFormatPr defaultRowHeight="15" x14ac:dyDescent="0.25"/>
  <cols>
    <col min="1" max="1" width="20.28515625" bestFit="1" customWidth="1"/>
    <col min="2" max="2" width="12.42578125" customWidth="1"/>
    <col min="3" max="3" width="9.7109375" bestFit="1" customWidth="1"/>
    <col min="4" max="4" width="4.28515625" style="1" bestFit="1" customWidth="1"/>
    <col min="5" max="5" width="25.7109375" customWidth="1"/>
    <col min="6" max="6" width="9.7109375" style="6" bestFit="1" customWidth="1"/>
    <col min="7" max="10" width="5.7109375" style="1" bestFit="1" customWidth="1"/>
    <col min="13" max="13" width="8.85546875" style="88"/>
    <col min="14" max="14" width="27.140625" style="88" customWidth="1"/>
    <col min="15" max="15" width="38.42578125" style="88" customWidth="1"/>
  </cols>
  <sheetData>
    <row r="1" spans="1:15" ht="15.75" thickBot="1" x14ac:dyDescent="0.3">
      <c r="A1" s="104" t="s">
        <v>151</v>
      </c>
      <c r="B1" s="104"/>
      <c r="C1" s="104"/>
      <c r="F1" s="30"/>
      <c r="K1" s="105" t="s">
        <v>230</v>
      </c>
      <c r="L1" s="106"/>
    </row>
    <row r="2" spans="1:15" ht="16.5" thickTop="1" thickBot="1" x14ac:dyDescent="0.3">
      <c r="A2" s="35" t="s">
        <v>142</v>
      </c>
      <c r="B2" s="36" t="s">
        <v>143</v>
      </c>
      <c r="C2" s="36" t="s">
        <v>144</v>
      </c>
      <c r="D2" s="37" t="s">
        <v>0</v>
      </c>
      <c r="E2" s="38" t="s">
        <v>145</v>
      </c>
      <c r="F2" s="39" t="s">
        <v>156</v>
      </c>
      <c r="G2" s="40" t="s">
        <v>152</v>
      </c>
      <c r="H2" s="37" t="s">
        <v>153</v>
      </c>
      <c r="I2" s="37" t="s">
        <v>154</v>
      </c>
      <c r="J2" s="50" t="s">
        <v>155</v>
      </c>
      <c r="K2" s="64" t="s">
        <v>232</v>
      </c>
      <c r="L2" s="55" t="s">
        <v>234</v>
      </c>
    </row>
    <row r="3" spans="1:15" ht="15.75" thickTop="1" x14ac:dyDescent="0.25">
      <c r="A3" s="29" t="s">
        <v>21</v>
      </c>
      <c r="B3" s="29" t="s">
        <v>22</v>
      </c>
      <c r="C3" s="29" t="s">
        <v>23</v>
      </c>
      <c r="D3" s="31" t="s">
        <v>13</v>
      </c>
      <c r="E3" s="32" t="s">
        <v>5</v>
      </c>
      <c r="F3" s="33">
        <f t="shared" ref="F3:F23" si="0">SUM(G3:J3)</f>
        <v>13</v>
      </c>
      <c r="G3" s="34">
        <v>5</v>
      </c>
      <c r="H3" s="31">
        <v>2</v>
      </c>
      <c r="I3" s="31">
        <v>6</v>
      </c>
      <c r="J3" s="51"/>
      <c r="K3" s="65"/>
      <c r="L3" s="59">
        <f t="shared" ref="L3:L19" si="1">F3</f>
        <v>13</v>
      </c>
      <c r="M3" s="89"/>
      <c r="N3" s="90"/>
      <c r="O3" s="90"/>
    </row>
    <row r="4" spans="1:15" x14ac:dyDescent="0.25">
      <c r="A4" s="2" t="s">
        <v>171</v>
      </c>
      <c r="B4" s="2" t="s">
        <v>32</v>
      </c>
      <c r="C4" s="2" t="s">
        <v>106</v>
      </c>
      <c r="D4" s="3" t="s">
        <v>13</v>
      </c>
      <c r="E4" s="9" t="s">
        <v>5</v>
      </c>
      <c r="F4" s="13">
        <f t="shared" si="0"/>
        <v>10</v>
      </c>
      <c r="G4" s="10">
        <v>8</v>
      </c>
      <c r="H4" s="3">
        <v>1</v>
      </c>
      <c r="I4" s="3">
        <v>1</v>
      </c>
      <c r="J4" s="52"/>
      <c r="K4" s="65"/>
      <c r="L4" s="59">
        <f t="shared" si="1"/>
        <v>10</v>
      </c>
      <c r="M4" s="89"/>
      <c r="N4" s="90"/>
      <c r="O4" s="90"/>
    </row>
    <row r="5" spans="1:15" x14ac:dyDescent="0.25">
      <c r="A5" s="8" t="s">
        <v>159</v>
      </c>
      <c r="B5" s="2" t="s">
        <v>160</v>
      </c>
      <c r="C5" s="8" t="s">
        <v>33</v>
      </c>
      <c r="D5" s="3" t="s">
        <v>13</v>
      </c>
      <c r="E5" s="9" t="s">
        <v>5</v>
      </c>
      <c r="F5" s="13">
        <f t="shared" si="0"/>
        <v>9</v>
      </c>
      <c r="G5" s="10">
        <v>0</v>
      </c>
      <c r="H5" s="3">
        <v>8</v>
      </c>
      <c r="I5" s="3">
        <v>1</v>
      </c>
      <c r="J5" s="52"/>
      <c r="K5" s="65"/>
      <c r="L5" s="59">
        <f t="shared" si="1"/>
        <v>9</v>
      </c>
      <c r="M5" s="89"/>
      <c r="N5" s="90"/>
      <c r="O5" s="90"/>
    </row>
    <row r="6" spans="1:15" x14ac:dyDescent="0.25">
      <c r="A6" s="2" t="s">
        <v>31</v>
      </c>
      <c r="B6" s="2" t="s">
        <v>32</v>
      </c>
      <c r="C6" s="2" t="s">
        <v>33</v>
      </c>
      <c r="D6" s="3" t="s">
        <v>13</v>
      </c>
      <c r="E6" s="9" t="s">
        <v>5</v>
      </c>
      <c r="F6" s="13">
        <f t="shared" si="0"/>
        <v>8</v>
      </c>
      <c r="G6" s="10">
        <v>6</v>
      </c>
      <c r="H6" s="3">
        <v>1</v>
      </c>
      <c r="I6" s="3">
        <v>1</v>
      </c>
      <c r="J6" s="52"/>
      <c r="K6" s="65"/>
      <c r="L6" s="59">
        <f t="shared" si="1"/>
        <v>8</v>
      </c>
      <c r="M6" s="89"/>
      <c r="N6" s="90"/>
      <c r="O6" s="90"/>
    </row>
    <row r="7" spans="1:15" x14ac:dyDescent="0.25">
      <c r="A7" s="2" t="s">
        <v>85</v>
      </c>
      <c r="B7" s="2" t="s">
        <v>61</v>
      </c>
      <c r="C7" s="2" t="s">
        <v>240</v>
      </c>
      <c r="D7" s="3" t="s">
        <v>13</v>
      </c>
      <c r="E7" s="9" t="s">
        <v>5</v>
      </c>
      <c r="F7" s="87">
        <f t="shared" si="0"/>
        <v>8</v>
      </c>
      <c r="G7" s="10">
        <v>0</v>
      </c>
      <c r="H7" s="3">
        <v>0</v>
      </c>
      <c r="I7" s="3">
        <v>8</v>
      </c>
      <c r="J7" s="52"/>
      <c r="K7" s="66"/>
      <c r="L7" s="59">
        <f t="shared" si="1"/>
        <v>8</v>
      </c>
      <c r="M7" s="89"/>
      <c r="N7" s="90"/>
      <c r="O7" s="90"/>
    </row>
    <row r="8" spans="1:15" x14ac:dyDescent="0.25">
      <c r="A8" s="2" t="s">
        <v>34</v>
      </c>
      <c r="B8" s="2" t="s">
        <v>35</v>
      </c>
      <c r="C8" s="2" t="s">
        <v>23</v>
      </c>
      <c r="D8" s="3" t="s">
        <v>13</v>
      </c>
      <c r="E8" s="9" t="s">
        <v>5</v>
      </c>
      <c r="F8" s="13">
        <f t="shared" si="0"/>
        <v>7</v>
      </c>
      <c r="G8" s="10">
        <v>0</v>
      </c>
      <c r="H8" s="3">
        <v>6</v>
      </c>
      <c r="I8" s="3">
        <v>1</v>
      </c>
      <c r="J8" s="52"/>
      <c r="K8" s="66"/>
      <c r="L8" s="59">
        <f t="shared" si="1"/>
        <v>7</v>
      </c>
      <c r="M8" s="89"/>
      <c r="N8" s="90"/>
      <c r="O8" s="90"/>
    </row>
    <row r="9" spans="1:15" x14ac:dyDescent="0.25">
      <c r="A9" s="2" t="s">
        <v>134</v>
      </c>
      <c r="B9" s="2" t="s">
        <v>35</v>
      </c>
      <c r="C9" s="2" t="s">
        <v>135</v>
      </c>
      <c r="D9" s="3" t="s">
        <v>13</v>
      </c>
      <c r="E9" s="9" t="s">
        <v>5</v>
      </c>
      <c r="F9" s="13">
        <f t="shared" si="0"/>
        <v>6</v>
      </c>
      <c r="G9" s="10">
        <v>0</v>
      </c>
      <c r="H9" s="3">
        <v>5</v>
      </c>
      <c r="I9" s="3">
        <v>1</v>
      </c>
      <c r="J9" s="52"/>
      <c r="K9" s="66"/>
      <c r="L9" s="59">
        <f t="shared" si="1"/>
        <v>6</v>
      </c>
      <c r="M9" s="89"/>
      <c r="N9" s="90"/>
      <c r="O9" s="90"/>
    </row>
    <row r="10" spans="1:15" x14ac:dyDescent="0.25">
      <c r="A10" s="8" t="s">
        <v>161</v>
      </c>
      <c r="B10" s="2" t="s">
        <v>162</v>
      </c>
      <c r="C10" s="8" t="s">
        <v>23</v>
      </c>
      <c r="D10" s="3" t="s">
        <v>13</v>
      </c>
      <c r="E10" s="9" t="s">
        <v>5</v>
      </c>
      <c r="F10" s="13">
        <f t="shared" si="0"/>
        <v>5</v>
      </c>
      <c r="G10" s="10">
        <v>0</v>
      </c>
      <c r="H10" s="3">
        <v>4</v>
      </c>
      <c r="I10" s="3">
        <v>1</v>
      </c>
      <c r="J10" s="52"/>
      <c r="K10" s="66"/>
      <c r="L10" s="59">
        <f t="shared" si="1"/>
        <v>5</v>
      </c>
      <c r="M10" s="89"/>
      <c r="N10" s="90"/>
      <c r="O10" s="90"/>
    </row>
    <row r="11" spans="1:15" x14ac:dyDescent="0.25">
      <c r="A11" s="2" t="s">
        <v>24</v>
      </c>
      <c r="B11" s="2" t="s">
        <v>25</v>
      </c>
      <c r="C11" s="2" t="s">
        <v>23</v>
      </c>
      <c r="D11" s="3" t="s">
        <v>13</v>
      </c>
      <c r="E11" s="9" t="s">
        <v>5</v>
      </c>
      <c r="F11" s="13">
        <f t="shared" si="0"/>
        <v>5</v>
      </c>
      <c r="G11" s="10">
        <v>4</v>
      </c>
      <c r="H11" s="3">
        <v>0</v>
      </c>
      <c r="I11" s="3">
        <v>1</v>
      </c>
      <c r="J11" s="52"/>
      <c r="K11" s="66"/>
      <c r="L11" s="59">
        <f t="shared" si="1"/>
        <v>5</v>
      </c>
      <c r="M11" s="89"/>
      <c r="N11" s="90"/>
      <c r="O11" s="90"/>
    </row>
    <row r="12" spans="1:15" x14ac:dyDescent="0.25">
      <c r="A12" s="2" t="s">
        <v>10</v>
      </c>
      <c r="B12" s="2" t="s">
        <v>11</v>
      </c>
      <c r="C12" s="2" t="s">
        <v>12</v>
      </c>
      <c r="D12" s="3" t="s">
        <v>13</v>
      </c>
      <c r="E12" s="9" t="s">
        <v>5</v>
      </c>
      <c r="F12" s="13">
        <f t="shared" si="0"/>
        <v>5</v>
      </c>
      <c r="G12" s="10">
        <v>3</v>
      </c>
      <c r="H12" s="3">
        <v>1</v>
      </c>
      <c r="I12" s="3">
        <v>1</v>
      </c>
      <c r="J12" s="52"/>
      <c r="K12" s="66"/>
      <c r="L12" s="59">
        <f t="shared" si="1"/>
        <v>5</v>
      </c>
      <c r="M12" s="89"/>
      <c r="N12" s="90"/>
      <c r="O12" s="90"/>
    </row>
    <row r="13" spans="1:15" x14ac:dyDescent="0.25">
      <c r="A13" s="8" t="s">
        <v>163</v>
      </c>
      <c r="B13" s="2" t="s">
        <v>164</v>
      </c>
      <c r="C13" s="8" t="s">
        <v>157</v>
      </c>
      <c r="D13" s="3" t="s">
        <v>13</v>
      </c>
      <c r="E13" s="9" t="s">
        <v>5</v>
      </c>
      <c r="F13" s="13">
        <f t="shared" si="0"/>
        <v>5</v>
      </c>
      <c r="G13" s="10">
        <v>0</v>
      </c>
      <c r="H13" s="3">
        <v>3</v>
      </c>
      <c r="I13" s="3">
        <v>2</v>
      </c>
      <c r="J13" s="52"/>
      <c r="K13" s="66"/>
      <c r="L13" s="59">
        <f t="shared" si="1"/>
        <v>5</v>
      </c>
      <c r="M13" s="89"/>
      <c r="N13" s="90"/>
      <c r="O13" s="90"/>
    </row>
    <row r="14" spans="1:15" x14ac:dyDescent="0.25">
      <c r="A14" s="2" t="s">
        <v>241</v>
      </c>
      <c r="B14" s="2" t="s">
        <v>242</v>
      </c>
      <c r="C14" s="2" t="s">
        <v>243</v>
      </c>
      <c r="D14" s="3" t="s">
        <v>13</v>
      </c>
      <c r="E14" s="9" t="s">
        <v>5</v>
      </c>
      <c r="F14" s="87">
        <f t="shared" si="0"/>
        <v>5</v>
      </c>
      <c r="G14" s="10">
        <v>0</v>
      </c>
      <c r="H14" s="3">
        <v>0</v>
      </c>
      <c r="I14" s="3">
        <v>5</v>
      </c>
      <c r="J14" s="52"/>
      <c r="K14" s="66"/>
      <c r="L14" s="59">
        <f t="shared" si="1"/>
        <v>5</v>
      </c>
      <c r="M14" s="89"/>
      <c r="N14" s="90"/>
      <c r="O14" s="90"/>
    </row>
    <row r="15" spans="1:15" x14ac:dyDescent="0.25">
      <c r="A15" s="2" t="s">
        <v>244</v>
      </c>
      <c r="B15" s="2" t="s">
        <v>246</v>
      </c>
      <c r="C15" s="2" t="s">
        <v>243</v>
      </c>
      <c r="D15" s="3" t="s">
        <v>13</v>
      </c>
      <c r="E15" s="9" t="s">
        <v>5</v>
      </c>
      <c r="F15" s="87">
        <f t="shared" si="0"/>
        <v>4</v>
      </c>
      <c r="G15" s="10">
        <v>0</v>
      </c>
      <c r="H15" s="3">
        <v>0</v>
      </c>
      <c r="I15" s="3">
        <v>4</v>
      </c>
      <c r="J15" s="52"/>
      <c r="K15" s="66"/>
      <c r="L15" s="60">
        <f t="shared" si="1"/>
        <v>4</v>
      </c>
      <c r="M15" s="89"/>
      <c r="N15" s="90"/>
      <c r="O15" s="90"/>
    </row>
    <row r="16" spans="1:15" x14ac:dyDescent="0.25">
      <c r="A16" s="2" t="s">
        <v>169</v>
      </c>
      <c r="B16" s="2" t="s">
        <v>245</v>
      </c>
      <c r="C16" s="2" t="s">
        <v>235</v>
      </c>
      <c r="D16" s="3" t="s">
        <v>13</v>
      </c>
      <c r="E16" s="9" t="s">
        <v>5</v>
      </c>
      <c r="F16" s="87">
        <f t="shared" si="0"/>
        <v>3</v>
      </c>
      <c r="G16" s="10">
        <v>0</v>
      </c>
      <c r="H16" s="3">
        <v>0</v>
      </c>
      <c r="I16" s="3">
        <v>3</v>
      </c>
      <c r="J16" s="52"/>
      <c r="K16" s="66"/>
      <c r="L16" s="60">
        <f t="shared" si="1"/>
        <v>3</v>
      </c>
      <c r="M16" s="89"/>
      <c r="N16" s="90"/>
      <c r="O16" s="90"/>
    </row>
    <row r="17" spans="1:15" x14ac:dyDescent="0.25">
      <c r="A17" s="2" t="s">
        <v>18</v>
      </c>
      <c r="B17" s="2" t="s">
        <v>19</v>
      </c>
      <c r="C17" s="2" t="s">
        <v>20</v>
      </c>
      <c r="D17" s="3" t="s">
        <v>13</v>
      </c>
      <c r="E17" s="9" t="s">
        <v>5</v>
      </c>
      <c r="F17" s="13">
        <f t="shared" si="0"/>
        <v>2</v>
      </c>
      <c r="G17" s="10">
        <v>2</v>
      </c>
      <c r="H17" s="3">
        <v>0</v>
      </c>
      <c r="I17" s="3">
        <v>0</v>
      </c>
      <c r="J17" s="52"/>
      <c r="K17" s="66"/>
      <c r="L17" s="60">
        <f t="shared" si="1"/>
        <v>2</v>
      </c>
      <c r="M17" s="89"/>
      <c r="N17" s="90"/>
      <c r="O17" s="90"/>
    </row>
    <row r="18" spans="1:15" x14ac:dyDescent="0.25">
      <c r="A18" s="8" t="s">
        <v>165</v>
      </c>
      <c r="B18" s="2" t="s">
        <v>166</v>
      </c>
      <c r="C18" s="8" t="s">
        <v>33</v>
      </c>
      <c r="D18" s="3" t="s">
        <v>13</v>
      </c>
      <c r="E18" s="9" t="s">
        <v>5</v>
      </c>
      <c r="F18" s="13">
        <f t="shared" si="0"/>
        <v>2</v>
      </c>
      <c r="G18" s="10">
        <v>0</v>
      </c>
      <c r="H18" s="3">
        <v>1</v>
      </c>
      <c r="I18" s="3">
        <v>1</v>
      </c>
      <c r="J18" s="52"/>
      <c r="K18" s="66"/>
      <c r="L18" s="60">
        <f t="shared" si="1"/>
        <v>2</v>
      </c>
      <c r="M18" s="89"/>
      <c r="N18" s="90"/>
      <c r="O18" s="90"/>
    </row>
    <row r="19" spans="1:15" x14ac:dyDescent="0.25">
      <c r="A19" s="8" t="s">
        <v>169</v>
      </c>
      <c r="B19" s="2" t="s">
        <v>170</v>
      </c>
      <c r="C19" s="8" t="s">
        <v>33</v>
      </c>
      <c r="D19" s="3" t="s">
        <v>13</v>
      </c>
      <c r="E19" s="9" t="s">
        <v>5</v>
      </c>
      <c r="F19" s="13">
        <f t="shared" si="0"/>
        <v>2</v>
      </c>
      <c r="G19" s="10">
        <v>0</v>
      </c>
      <c r="H19" s="3">
        <v>1</v>
      </c>
      <c r="I19" s="3">
        <v>1</v>
      </c>
      <c r="J19" s="52"/>
      <c r="K19" s="66"/>
      <c r="L19" s="60">
        <f t="shared" si="1"/>
        <v>2</v>
      </c>
      <c r="M19" s="89"/>
      <c r="N19" s="90"/>
      <c r="O19" s="90"/>
    </row>
    <row r="20" spans="1:15" x14ac:dyDescent="0.25">
      <c r="A20" s="8" t="s">
        <v>167</v>
      </c>
      <c r="B20" s="2" t="s">
        <v>168</v>
      </c>
      <c r="C20" s="8" t="s">
        <v>158</v>
      </c>
      <c r="D20" s="3" t="s">
        <v>13</v>
      </c>
      <c r="E20" s="9" t="s">
        <v>54</v>
      </c>
      <c r="F20" s="13">
        <f t="shared" si="0"/>
        <v>1</v>
      </c>
      <c r="G20" s="10">
        <v>0</v>
      </c>
      <c r="H20" s="3">
        <v>1</v>
      </c>
      <c r="I20" s="3">
        <v>0</v>
      </c>
      <c r="J20" s="52"/>
      <c r="K20" s="66">
        <f>F20</f>
        <v>1</v>
      </c>
      <c r="L20" s="60"/>
      <c r="M20" s="89"/>
      <c r="N20" s="90"/>
      <c r="O20" s="90"/>
    </row>
    <row r="21" spans="1:15" x14ac:dyDescent="0.25">
      <c r="A21" s="2" t="s">
        <v>75</v>
      </c>
      <c r="B21" s="2" t="s">
        <v>52</v>
      </c>
      <c r="C21" s="2" t="s">
        <v>243</v>
      </c>
      <c r="D21" s="3" t="s">
        <v>13</v>
      </c>
      <c r="E21" s="9" t="s">
        <v>5</v>
      </c>
      <c r="F21" s="87">
        <f t="shared" si="0"/>
        <v>1</v>
      </c>
      <c r="G21" s="10">
        <v>0</v>
      </c>
      <c r="H21" s="3">
        <v>0</v>
      </c>
      <c r="I21" s="3">
        <v>1</v>
      </c>
      <c r="J21" s="52"/>
      <c r="K21" s="66"/>
      <c r="L21" s="60">
        <f>F21</f>
        <v>1</v>
      </c>
    </row>
    <row r="22" spans="1:15" x14ac:dyDescent="0.25">
      <c r="A22" s="2" t="s">
        <v>244</v>
      </c>
      <c r="B22" s="2" t="s">
        <v>247</v>
      </c>
      <c r="C22" s="2" t="s">
        <v>23</v>
      </c>
      <c r="D22" s="3" t="s">
        <v>13</v>
      </c>
      <c r="E22" s="9" t="s">
        <v>5</v>
      </c>
      <c r="F22" s="87">
        <f t="shared" si="0"/>
        <v>1</v>
      </c>
      <c r="G22" s="10">
        <v>0</v>
      </c>
      <c r="H22" s="3">
        <v>0</v>
      </c>
      <c r="I22" s="3">
        <v>1</v>
      </c>
      <c r="J22" s="52"/>
      <c r="K22" s="66"/>
      <c r="L22" s="60">
        <f>F22</f>
        <v>1</v>
      </c>
    </row>
    <row r="23" spans="1:15" x14ac:dyDescent="0.25">
      <c r="A23" s="4" t="s">
        <v>26</v>
      </c>
      <c r="B23" s="4" t="s">
        <v>27</v>
      </c>
      <c r="C23" s="4" t="s">
        <v>28</v>
      </c>
      <c r="D23" s="5" t="s">
        <v>13</v>
      </c>
      <c r="E23" s="48" t="s">
        <v>5</v>
      </c>
      <c r="F23" s="27">
        <f t="shared" si="0"/>
        <v>0</v>
      </c>
      <c r="G23" s="28">
        <v>0</v>
      </c>
      <c r="H23" s="5">
        <v>0</v>
      </c>
      <c r="I23" s="3">
        <v>0</v>
      </c>
      <c r="J23" s="52"/>
      <c r="K23" s="66"/>
      <c r="L23" s="60">
        <f>F23</f>
        <v>0</v>
      </c>
    </row>
    <row r="24" spans="1:15" x14ac:dyDescent="0.25">
      <c r="A24" s="2"/>
      <c r="B24" s="2"/>
      <c r="C24" s="2"/>
      <c r="D24" s="3"/>
      <c r="E24" s="9"/>
      <c r="F24" s="13"/>
      <c r="G24" s="10"/>
      <c r="H24" s="3"/>
      <c r="I24" s="3"/>
      <c r="J24" s="52"/>
      <c r="K24" s="66"/>
      <c r="L24" s="60"/>
    </row>
    <row r="25" spans="1:15" x14ac:dyDescent="0.25">
      <c r="A25" s="2"/>
      <c r="B25" s="2"/>
      <c r="C25" s="2"/>
      <c r="D25" s="3"/>
      <c r="E25" s="9"/>
      <c r="F25" s="13"/>
      <c r="G25" s="10"/>
      <c r="H25" s="3"/>
      <c r="I25" s="3"/>
      <c r="J25" s="52"/>
      <c r="K25" s="66"/>
      <c r="L25" s="60"/>
    </row>
    <row r="26" spans="1:15" x14ac:dyDescent="0.25">
      <c r="A26" s="2"/>
      <c r="B26" s="2"/>
      <c r="C26" s="2"/>
      <c r="D26" s="3"/>
      <c r="E26" s="9"/>
      <c r="F26" s="13"/>
      <c r="G26" s="10"/>
      <c r="H26" s="3"/>
      <c r="I26" s="3"/>
      <c r="J26" s="52"/>
      <c r="K26" s="66"/>
      <c r="L26" s="60"/>
    </row>
    <row r="27" spans="1:15" x14ac:dyDescent="0.25">
      <c r="A27" s="2"/>
      <c r="B27" s="2"/>
      <c r="C27" s="2"/>
      <c r="D27" s="3"/>
      <c r="E27" s="9"/>
      <c r="F27" s="13"/>
      <c r="G27" s="10"/>
      <c r="H27" s="3"/>
      <c r="I27" s="3"/>
      <c r="J27" s="52"/>
      <c r="K27" s="66"/>
      <c r="L27" s="60"/>
    </row>
    <row r="28" spans="1:15" x14ac:dyDescent="0.25">
      <c r="A28" s="2"/>
      <c r="B28" s="2"/>
      <c r="C28" s="2"/>
      <c r="D28" s="3"/>
      <c r="E28" s="9"/>
      <c r="F28" s="13"/>
      <c r="G28" s="10"/>
      <c r="H28" s="3"/>
      <c r="I28" s="3"/>
      <c r="J28" s="52"/>
      <c r="K28" s="66"/>
      <c r="L28" s="60"/>
    </row>
    <row r="29" spans="1:15" x14ac:dyDescent="0.25">
      <c r="A29" s="2"/>
      <c r="B29" s="2"/>
      <c r="C29" s="2"/>
      <c r="D29" s="3"/>
      <c r="E29" s="9"/>
      <c r="F29" s="13"/>
      <c r="G29" s="10"/>
      <c r="H29" s="3"/>
      <c r="I29" s="3"/>
      <c r="J29" s="52"/>
      <c r="K29" s="66"/>
      <c r="L29" s="60"/>
    </row>
    <row r="30" spans="1:15" ht="15.75" thickBot="1" x14ac:dyDescent="0.3">
      <c r="A30" s="2"/>
      <c r="B30" s="19"/>
      <c r="C30" s="19"/>
      <c r="D30" s="23"/>
      <c r="E30" s="20"/>
      <c r="F30" s="21"/>
      <c r="G30" s="22"/>
      <c r="H30" s="23"/>
      <c r="I30" s="23"/>
      <c r="J30" s="53"/>
      <c r="K30" s="67"/>
      <c r="L30" s="63"/>
    </row>
    <row r="31" spans="1:15" ht="15.75" thickBot="1" x14ac:dyDescent="0.3">
      <c r="A31" s="77"/>
      <c r="B31" s="78"/>
      <c r="C31" s="78"/>
      <c r="D31" s="78"/>
      <c r="E31" s="78"/>
      <c r="F31" s="79"/>
      <c r="G31" s="107" t="s">
        <v>231</v>
      </c>
      <c r="H31" s="107"/>
      <c r="I31" s="107"/>
      <c r="J31" s="108"/>
      <c r="K31" s="80">
        <f>SUM(K3:K30)</f>
        <v>1</v>
      </c>
      <c r="L31" s="81">
        <f>SUM(L3:L30)</f>
        <v>101</v>
      </c>
    </row>
  </sheetData>
  <sortState ref="A3:L23">
    <sortCondition descending="1" ref="F2"/>
  </sortState>
  <mergeCells count="3">
    <mergeCell ref="A1:C1"/>
    <mergeCell ref="K1:L1"/>
    <mergeCell ref="G31:J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31"/>
  <sheetViews>
    <sheetView showGridLines="0" showRowColHeaders="0" workbookViewId="0">
      <selection sqref="A1:C1"/>
    </sheetView>
  </sheetViews>
  <sheetFormatPr defaultRowHeight="15" x14ac:dyDescent="0.25"/>
  <cols>
    <col min="1" max="1" width="9.140625" customWidth="1"/>
    <col min="2" max="2" width="16" customWidth="1"/>
    <col min="4" max="4" width="4.28515625" bestFit="1" customWidth="1"/>
    <col min="5" max="5" width="25" bestFit="1" customWidth="1"/>
    <col min="6" max="6" width="9.7109375" style="6" bestFit="1" customWidth="1"/>
    <col min="7" max="10" width="5.7109375" style="1" bestFit="1" customWidth="1"/>
    <col min="14" max="14" width="35.85546875" customWidth="1"/>
    <col min="15" max="15" width="43.28515625" customWidth="1"/>
    <col min="16" max="17" width="8.85546875" customWidth="1"/>
  </cols>
  <sheetData>
    <row r="1" spans="1:15" ht="15.75" thickBot="1" x14ac:dyDescent="0.3">
      <c r="A1" s="109" t="s">
        <v>150</v>
      </c>
      <c r="B1" s="110"/>
      <c r="C1" s="110"/>
      <c r="D1" s="14"/>
      <c r="E1" s="14"/>
      <c r="F1" s="15"/>
      <c r="G1" s="16"/>
      <c r="H1" s="16"/>
      <c r="I1" s="16"/>
      <c r="J1" s="49"/>
      <c r="K1" s="105" t="s">
        <v>230</v>
      </c>
      <c r="L1" s="111"/>
      <c r="M1" s="57"/>
    </row>
    <row r="2" spans="1:15" ht="16.5" thickTop="1" thickBot="1" x14ac:dyDescent="0.3">
      <c r="A2" s="35" t="s">
        <v>142</v>
      </c>
      <c r="B2" s="36" t="s">
        <v>143</v>
      </c>
      <c r="C2" s="36" t="s">
        <v>144</v>
      </c>
      <c r="D2" s="37" t="s">
        <v>0</v>
      </c>
      <c r="E2" s="38" t="s">
        <v>145</v>
      </c>
      <c r="F2" s="39" t="s">
        <v>156</v>
      </c>
      <c r="G2" s="40" t="s">
        <v>152</v>
      </c>
      <c r="H2" s="37" t="s">
        <v>153</v>
      </c>
      <c r="I2" s="37" t="s">
        <v>154</v>
      </c>
      <c r="J2" s="50" t="s">
        <v>155</v>
      </c>
      <c r="K2" s="54" t="s">
        <v>232</v>
      </c>
      <c r="L2" s="55" t="s">
        <v>234</v>
      </c>
      <c r="N2" s="85"/>
      <c r="O2" s="85"/>
    </row>
    <row r="3" spans="1:15" ht="15.75" thickTop="1" x14ac:dyDescent="0.25">
      <c r="A3" s="41" t="s">
        <v>80</v>
      </c>
      <c r="B3" s="29" t="s">
        <v>81</v>
      </c>
      <c r="C3" s="29" t="s">
        <v>23</v>
      </c>
      <c r="D3" s="31" t="s">
        <v>48</v>
      </c>
      <c r="E3" s="32" t="s">
        <v>5</v>
      </c>
      <c r="F3" s="42">
        <f t="shared" ref="F3:F20" si="0">SUM(G3:J3)</f>
        <v>21</v>
      </c>
      <c r="G3" s="34">
        <v>8</v>
      </c>
      <c r="H3" s="31">
        <v>5</v>
      </c>
      <c r="I3" s="31">
        <v>8</v>
      </c>
      <c r="J3" s="51"/>
      <c r="K3" s="58"/>
      <c r="L3" s="59">
        <v>13</v>
      </c>
      <c r="M3" s="84"/>
      <c r="N3" s="90"/>
      <c r="O3" s="85"/>
    </row>
    <row r="4" spans="1:15" x14ac:dyDescent="0.25">
      <c r="A4" s="18" t="s">
        <v>174</v>
      </c>
      <c r="B4" s="2" t="s">
        <v>175</v>
      </c>
      <c r="C4" s="8" t="s">
        <v>157</v>
      </c>
      <c r="D4" s="3" t="s">
        <v>48</v>
      </c>
      <c r="E4" s="9" t="s">
        <v>5</v>
      </c>
      <c r="F4" s="11">
        <f t="shared" si="0"/>
        <v>13</v>
      </c>
      <c r="G4" s="10">
        <v>0</v>
      </c>
      <c r="H4" s="3">
        <v>8</v>
      </c>
      <c r="I4" s="3">
        <v>5</v>
      </c>
      <c r="J4" s="52"/>
      <c r="K4" s="58"/>
      <c r="L4" s="60">
        <v>8</v>
      </c>
      <c r="M4" s="84"/>
      <c r="N4" s="90"/>
      <c r="O4" s="85"/>
    </row>
    <row r="5" spans="1:15" x14ac:dyDescent="0.25">
      <c r="A5" s="17" t="s">
        <v>111</v>
      </c>
      <c r="B5" s="2" t="s">
        <v>112</v>
      </c>
      <c r="C5" s="2" t="s">
        <v>113</v>
      </c>
      <c r="D5" s="3" t="s">
        <v>48</v>
      </c>
      <c r="E5" s="9" t="s">
        <v>54</v>
      </c>
      <c r="F5" s="11">
        <f t="shared" si="0"/>
        <v>7</v>
      </c>
      <c r="G5" s="10">
        <v>5</v>
      </c>
      <c r="H5" s="3">
        <v>1</v>
      </c>
      <c r="I5" s="3">
        <v>1</v>
      </c>
      <c r="J5" s="52"/>
      <c r="K5" s="58">
        <f>F5</f>
        <v>7</v>
      </c>
      <c r="L5" s="60"/>
      <c r="M5" s="84"/>
      <c r="N5" s="90"/>
      <c r="O5" s="85"/>
    </row>
    <row r="6" spans="1:15" x14ac:dyDescent="0.25">
      <c r="A6" s="18" t="s">
        <v>169</v>
      </c>
      <c r="B6" s="2" t="s">
        <v>176</v>
      </c>
      <c r="C6" s="8" t="s">
        <v>172</v>
      </c>
      <c r="D6" s="3" t="s">
        <v>48</v>
      </c>
      <c r="E6" s="9" t="s">
        <v>5</v>
      </c>
      <c r="F6" s="11">
        <f t="shared" si="0"/>
        <v>6</v>
      </c>
      <c r="G6" s="10">
        <v>0</v>
      </c>
      <c r="H6" s="3">
        <v>6</v>
      </c>
      <c r="I6" s="3">
        <v>0</v>
      </c>
      <c r="J6" s="52"/>
      <c r="K6" s="58"/>
      <c r="L6" s="60">
        <v>6</v>
      </c>
      <c r="M6" s="84"/>
      <c r="N6" s="90"/>
      <c r="O6" s="85"/>
    </row>
    <row r="7" spans="1:15" x14ac:dyDescent="0.25">
      <c r="A7" s="17" t="s">
        <v>46</v>
      </c>
      <c r="B7" s="2" t="s">
        <v>47</v>
      </c>
      <c r="C7" s="2" t="s">
        <v>12</v>
      </c>
      <c r="D7" s="3" t="s">
        <v>48</v>
      </c>
      <c r="E7" s="9" t="s">
        <v>5</v>
      </c>
      <c r="F7" s="11">
        <f t="shared" si="0"/>
        <v>6</v>
      </c>
      <c r="G7" s="10">
        <v>6</v>
      </c>
      <c r="H7" s="3">
        <v>0</v>
      </c>
      <c r="I7" s="3">
        <v>0</v>
      </c>
      <c r="J7" s="52"/>
      <c r="K7" s="61"/>
      <c r="L7" s="60">
        <v>6</v>
      </c>
      <c r="M7" s="84"/>
      <c r="N7" s="90"/>
      <c r="O7" s="85"/>
    </row>
    <row r="8" spans="1:15" x14ac:dyDescent="0.25">
      <c r="A8" s="17" t="s">
        <v>249</v>
      </c>
      <c r="B8" s="2" t="s">
        <v>248</v>
      </c>
      <c r="C8" s="8" t="s">
        <v>131</v>
      </c>
      <c r="D8" s="2" t="s">
        <v>48</v>
      </c>
      <c r="E8" s="9" t="s">
        <v>5</v>
      </c>
      <c r="F8" s="11">
        <f t="shared" si="0"/>
        <v>6</v>
      </c>
      <c r="G8" s="10">
        <v>0</v>
      </c>
      <c r="H8" s="3">
        <v>0</v>
      </c>
      <c r="I8" s="3">
        <v>6</v>
      </c>
      <c r="J8" s="52"/>
      <c r="K8" s="61"/>
      <c r="L8" s="60">
        <f>F8</f>
        <v>6</v>
      </c>
      <c r="M8" s="84"/>
      <c r="N8" s="90"/>
      <c r="O8" s="85"/>
    </row>
    <row r="9" spans="1:15" x14ac:dyDescent="0.25">
      <c r="A9" s="18" t="s">
        <v>177</v>
      </c>
      <c r="B9" s="2" t="s">
        <v>178</v>
      </c>
      <c r="C9" s="8" t="s">
        <v>20</v>
      </c>
      <c r="D9" s="3" t="s">
        <v>48</v>
      </c>
      <c r="E9" s="9" t="s">
        <v>5</v>
      </c>
      <c r="F9" s="11">
        <f t="shared" si="0"/>
        <v>4</v>
      </c>
      <c r="G9" s="10">
        <v>0</v>
      </c>
      <c r="H9" s="3">
        <v>4</v>
      </c>
      <c r="I9" s="3">
        <v>0</v>
      </c>
      <c r="J9" s="52"/>
      <c r="K9" s="61"/>
      <c r="L9" s="60">
        <v>4</v>
      </c>
      <c r="M9" s="84"/>
      <c r="N9" s="90"/>
      <c r="O9" s="86"/>
    </row>
    <row r="10" spans="1:15" x14ac:dyDescent="0.25">
      <c r="A10" s="17" t="s">
        <v>75</v>
      </c>
      <c r="B10" s="2" t="s">
        <v>76</v>
      </c>
      <c r="C10" s="2" t="s">
        <v>71</v>
      </c>
      <c r="D10" s="3" t="s">
        <v>48</v>
      </c>
      <c r="E10" s="9" t="s">
        <v>54</v>
      </c>
      <c r="F10" s="11">
        <f t="shared" si="0"/>
        <v>4</v>
      </c>
      <c r="G10" s="10">
        <v>4</v>
      </c>
      <c r="H10" s="3">
        <v>0</v>
      </c>
      <c r="I10" s="3">
        <v>0</v>
      </c>
      <c r="J10" s="52"/>
      <c r="K10" s="61">
        <f>F10</f>
        <v>4</v>
      </c>
      <c r="L10" s="60"/>
      <c r="M10" s="84"/>
      <c r="N10" s="85"/>
      <c r="O10" s="86"/>
    </row>
    <row r="11" spans="1:15" x14ac:dyDescent="0.25">
      <c r="A11" s="17" t="s">
        <v>250</v>
      </c>
      <c r="B11" s="2" t="s">
        <v>251</v>
      </c>
      <c r="C11" s="2" t="s">
        <v>12</v>
      </c>
      <c r="D11" s="2" t="s">
        <v>48</v>
      </c>
      <c r="E11" s="9" t="s">
        <v>5</v>
      </c>
      <c r="F11" s="11">
        <f t="shared" si="0"/>
        <v>4</v>
      </c>
      <c r="G11" s="10">
        <v>0</v>
      </c>
      <c r="H11" s="3">
        <v>0</v>
      </c>
      <c r="I11" s="3">
        <v>4</v>
      </c>
      <c r="J11" s="52"/>
      <c r="K11" s="61"/>
      <c r="L11" s="60">
        <f>F11</f>
        <v>4</v>
      </c>
      <c r="M11" s="84"/>
      <c r="N11" s="85"/>
      <c r="O11" s="85"/>
    </row>
    <row r="12" spans="1:15" x14ac:dyDescent="0.25">
      <c r="A12" s="18" t="s">
        <v>91</v>
      </c>
      <c r="B12" s="2" t="s">
        <v>179</v>
      </c>
      <c r="C12" s="8" t="s">
        <v>173</v>
      </c>
      <c r="D12" s="3" t="s">
        <v>48</v>
      </c>
      <c r="E12" s="9" t="s">
        <v>54</v>
      </c>
      <c r="F12" s="11">
        <f t="shared" si="0"/>
        <v>3</v>
      </c>
      <c r="G12" s="10">
        <v>0</v>
      </c>
      <c r="H12" s="3">
        <v>3</v>
      </c>
      <c r="I12" s="3">
        <v>0</v>
      </c>
      <c r="J12" s="52"/>
      <c r="K12" s="61">
        <f>F12</f>
        <v>3</v>
      </c>
      <c r="L12" s="60"/>
      <c r="N12" s="85"/>
      <c r="O12" s="85"/>
    </row>
    <row r="13" spans="1:15" x14ac:dyDescent="0.25">
      <c r="A13" s="17" t="s">
        <v>85</v>
      </c>
      <c r="B13" s="2" t="s">
        <v>252</v>
      </c>
      <c r="C13" s="2" t="s">
        <v>253</v>
      </c>
      <c r="D13" s="2" t="s">
        <v>48</v>
      </c>
      <c r="E13" s="9" t="s">
        <v>5</v>
      </c>
      <c r="F13" s="11">
        <f t="shared" si="0"/>
        <v>3</v>
      </c>
      <c r="G13" s="10">
        <v>0</v>
      </c>
      <c r="H13" s="3">
        <v>0</v>
      </c>
      <c r="I13" s="3">
        <v>3</v>
      </c>
      <c r="J13" s="52"/>
      <c r="K13" s="61"/>
      <c r="L13" s="60">
        <f>F13</f>
        <v>3</v>
      </c>
      <c r="N13" s="85"/>
      <c r="O13" s="85"/>
    </row>
    <row r="14" spans="1:15" x14ac:dyDescent="0.25">
      <c r="A14" s="18" t="s">
        <v>180</v>
      </c>
      <c r="B14" s="2" t="s">
        <v>181</v>
      </c>
      <c r="C14" s="8" t="s">
        <v>173</v>
      </c>
      <c r="D14" s="3" t="s">
        <v>48</v>
      </c>
      <c r="E14" s="9" t="s">
        <v>54</v>
      </c>
      <c r="F14" s="11">
        <f t="shared" si="0"/>
        <v>2</v>
      </c>
      <c r="G14" s="10">
        <v>0</v>
      </c>
      <c r="H14" s="3">
        <v>2</v>
      </c>
      <c r="I14" s="3">
        <v>0</v>
      </c>
      <c r="J14" s="52"/>
      <c r="K14" s="61">
        <f>F14</f>
        <v>2</v>
      </c>
      <c r="L14" s="60"/>
      <c r="N14" s="85"/>
      <c r="O14" s="85"/>
    </row>
    <row r="15" spans="1:15" x14ac:dyDescent="0.25">
      <c r="A15" s="17" t="s">
        <v>41</v>
      </c>
      <c r="B15" s="2" t="s">
        <v>32</v>
      </c>
      <c r="C15" s="2" t="s">
        <v>23</v>
      </c>
      <c r="D15" s="2" t="s">
        <v>48</v>
      </c>
      <c r="E15" s="9" t="s">
        <v>5</v>
      </c>
      <c r="F15" s="11">
        <f t="shared" si="0"/>
        <v>2</v>
      </c>
      <c r="G15" s="10">
        <v>0</v>
      </c>
      <c r="H15" s="3">
        <v>0</v>
      </c>
      <c r="I15" s="3">
        <v>2</v>
      </c>
      <c r="J15" s="52"/>
      <c r="K15" s="61"/>
      <c r="L15" s="60">
        <f>F15</f>
        <v>2</v>
      </c>
      <c r="N15" s="85"/>
      <c r="O15" s="85"/>
    </row>
    <row r="16" spans="1:15" x14ac:dyDescent="0.25">
      <c r="A16" s="18" t="s">
        <v>182</v>
      </c>
      <c r="B16" s="2" t="s">
        <v>183</v>
      </c>
      <c r="C16" s="8" t="s">
        <v>71</v>
      </c>
      <c r="D16" s="3" t="s">
        <v>48</v>
      </c>
      <c r="E16" s="9" t="s">
        <v>54</v>
      </c>
      <c r="F16" s="11">
        <f t="shared" si="0"/>
        <v>1</v>
      </c>
      <c r="G16" s="10">
        <v>0</v>
      </c>
      <c r="H16" s="3">
        <v>1</v>
      </c>
      <c r="I16" s="3">
        <v>0</v>
      </c>
      <c r="J16" s="52"/>
      <c r="K16" s="61">
        <f>F16</f>
        <v>1</v>
      </c>
      <c r="L16" s="60"/>
      <c r="N16" s="85"/>
      <c r="O16" s="85"/>
    </row>
    <row r="17" spans="1:15" x14ac:dyDescent="0.25">
      <c r="A17" s="18" t="s">
        <v>184</v>
      </c>
      <c r="B17" s="2" t="s">
        <v>185</v>
      </c>
      <c r="C17" s="8" t="s">
        <v>131</v>
      </c>
      <c r="D17" s="3" t="s">
        <v>48</v>
      </c>
      <c r="E17" s="9" t="s">
        <v>5</v>
      </c>
      <c r="F17" s="11">
        <f t="shared" si="0"/>
        <v>1</v>
      </c>
      <c r="G17" s="10">
        <v>0</v>
      </c>
      <c r="H17" s="3">
        <v>1</v>
      </c>
      <c r="I17" s="3">
        <v>0</v>
      </c>
      <c r="J17" s="52"/>
      <c r="K17" s="61"/>
      <c r="L17" s="60">
        <f>F17</f>
        <v>1</v>
      </c>
      <c r="N17" s="85"/>
      <c r="O17" s="85"/>
    </row>
    <row r="18" spans="1:15" x14ac:dyDescent="0.25">
      <c r="A18" s="18" t="s">
        <v>186</v>
      </c>
      <c r="B18" s="2" t="s">
        <v>187</v>
      </c>
      <c r="C18" s="8" t="s">
        <v>131</v>
      </c>
      <c r="D18" s="3" t="s">
        <v>48</v>
      </c>
      <c r="E18" s="9" t="s">
        <v>5</v>
      </c>
      <c r="F18" s="11">
        <f t="shared" si="0"/>
        <v>1</v>
      </c>
      <c r="G18" s="10">
        <v>0</v>
      </c>
      <c r="H18" s="3">
        <v>1</v>
      </c>
      <c r="I18" s="3">
        <v>0</v>
      </c>
      <c r="J18" s="52"/>
      <c r="K18" s="61"/>
      <c r="L18" s="60">
        <f>F18</f>
        <v>1</v>
      </c>
      <c r="N18" s="85"/>
      <c r="O18" s="85"/>
    </row>
    <row r="19" spans="1:15" x14ac:dyDescent="0.25">
      <c r="A19" s="17" t="s">
        <v>177</v>
      </c>
      <c r="B19" s="2" t="s">
        <v>254</v>
      </c>
      <c r="C19" s="2" t="s">
        <v>53</v>
      </c>
      <c r="D19" s="2" t="s">
        <v>48</v>
      </c>
      <c r="E19" s="9" t="s">
        <v>54</v>
      </c>
      <c r="F19" s="11">
        <f t="shared" si="0"/>
        <v>1</v>
      </c>
      <c r="G19" s="10">
        <v>0</v>
      </c>
      <c r="H19" s="3">
        <v>0</v>
      </c>
      <c r="I19" s="3">
        <v>1</v>
      </c>
      <c r="J19" s="52"/>
      <c r="K19" s="61">
        <f>F19</f>
        <v>1</v>
      </c>
      <c r="L19" s="60"/>
      <c r="N19" s="85"/>
      <c r="O19" s="85"/>
    </row>
    <row r="20" spans="1:15" x14ac:dyDescent="0.25">
      <c r="A20" s="17" t="s">
        <v>77</v>
      </c>
      <c r="B20" s="2" t="s">
        <v>255</v>
      </c>
      <c r="C20" s="2" t="s">
        <v>256</v>
      </c>
      <c r="D20" s="2" t="s">
        <v>48</v>
      </c>
      <c r="E20" s="9" t="s">
        <v>5</v>
      </c>
      <c r="F20" s="11">
        <f t="shared" si="0"/>
        <v>1</v>
      </c>
      <c r="G20" s="10">
        <v>0</v>
      </c>
      <c r="H20" s="3">
        <v>0</v>
      </c>
      <c r="I20" s="3">
        <v>1</v>
      </c>
      <c r="J20" s="52"/>
      <c r="K20" s="61"/>
      <c r="L20" s="60">
        <f>F20</f>
        <v>1</v>
      </c>
    </row>
    <row r="21" spans="1:15" x14ac:dyDescent="0.25">
      <c r="A21" s="17"/>
      <c r="B21" s="2"/>
      <c r="C21" s="2"/>
      <c r="D21" s="2"/>
      <c r="E21" s="9"/>
      <c r="F21" s="13"/>
      <c r="G21" s="10"/>
      <c r="H21" s="3"/>
      <c r="I21" s="3"/>
      <c r="J21" s="52"/>
      <c r="K21" s="61"/>
      <c r="L21" s="60"/>
    </row>
    <row r="22" spans="1:15" x14ac:dyDescent="0.25">
      <c r="A22" s="17"/>
      <c r="B22" s="2"/>
      <c r="C22" s="2"/>
      <c r="D22" s="2"/>
      <c r="E22" s="9"/>
      <c r="F22" s="13"/>
      <c r="G22" s="10"/>
      <c r="H22" s="3"/>
      <c r="I22" s="3"/>
      <c r="J22" s="52"/>
      <c r="K22" s="61"/>
      <c r="L22" s="60"/>
    </row>
    <row r="23" spans="1:15" x14ac:dyDescent="0.25">
      <c r="A23" s="17"/>
      <c r="B23" s="2"/>
      <c r="C23" s="2"/>
      <c r="D23" s="2"/>
      <c r="E23" s="9"/>
      <c r="F23" s="13"/>
      <c r="G23" s="10"/>
      <c r="H23" s="3"/>
      <c r="I23" s="3"/>
      <c r="J23" s="52"/>
      <c r="K23" s="61"/>
      <c r="L23" s="60"/>
    </row>
    <row r="24" spans="1:15" x14ac:dyDescent="0.25">
      <c r="A24" s="17"/>
      <c r="B24" s="2"/>
      <c r="C24" s="2"/>
      <c r="D24" s="2"/>
      <c r="E24" s="9"/>
      <c r="F24" s="13"/>
      <c r="G24" s="10"/>
      <c r="H24" s="3"/>
      <c r="I24" s="3"/>
      <c r="J24" s="52"/>
      <c r="K24" s="61"/>
      <c r="L24" s="60"/>
    </row>
    <row r="25" spans="1:15" x14ac:dyDescent="0.25">
      <c r="A25" s="17"/>
      <c r="B25" s="2"/>
      <c r="C25" s="2"/>
      <c r="D25" s="2"/>
      <c r="E25" s="9"/>
      <c r="F25" s="13"/>
      <c r="G25" s="10"/>
      <c r="H25" s="3"/>
      <c r="I25" s="3"/>
      <c r="J25" s="52"/>
      <c r="K25" s="61"/>
      <c r="L25" s="60"/>
    </row>
    <row r="26" spans="1:15" x14ac:dyDescent="0.25">
      <c r="A26" s="17"/>
      <c r="B26" s="2"/>
      <c r="C26" s="2"/>
      <c r="D26" s="2"/>
      <c r="E26" s="9"/>
      <c r="F26" s="13"/>
      <c r="G26" s="10"/>
      <c r="H26" s="3"/>
      <c r="I26" s="3"/>
      <c r="J26" s="52"/>
      <c r="K26" s="61"/>
      <c r="L26" s="60"/>
    </row>
    <row r="27" spans="1:15" x14ac:dyDescent="0.25">
      <c r="A27" s="17"/>
      <c r="B27" s="2"/>
      <c r="C27" s="2"/>
      <c r="D27" s="2"/>
      <c r="E27" s="9"/>
      <c r="F27" s="13"/>
      <c r="G27" s="10"/>
      <c r="H27" s="3"/>
      <c r="I27" s="3"/>
      <c r="J27" s="52"/>
      <c r="K27" s="61"/>
      <c r="L27" s="60"/>
    </row>
    <row r="28" spans="1:15" x14ac:dyDescent="0.25">
      <c r="A28" s="17"/>
      <c r="B28" s="2"/>
      <c r="C28" s="2"/>
      <c r="D28" s="2"/>
      <c r="E28" s="9"/>
      <c r="F28" s="13"/>
      <c r="G28" s="10"/>
      <c r="H28" s="3"/>
      <c r="I28" s="3"/>
      <c r="J28" s="52"/>
      <c r="K28" s="61"/>
      <c r="L28" s="60"/>
    </row>
    <row r="29" spans="1:15" x14ac:dyDescent="0.25">
      <c r="A29" s="17"/>
      <c r="B29" s="2"/>
      <c r="C29" s="2"/>
      <c r="D29" s="2"/>
      <c r="E29" s="9"/>
      <c r="F29" s="13"/>
      <c r="G29" s="10"/>
      <c r="H29" s="3"/>
      <c r="I29" s="3"/>
      <c r="J29" s="52"/>
      <c r="K29" s="61"/>
      <c r="L29" s="60"/>
    </row>
    <row r="30" spans="1:15" ht="15.75" thickBot="1" x14ac:dyDescent="0.3">
      <c r="A30" s="56"/>
      <c r="B30" s="19"/>
      <c r="C30" s="19"/>
      <c r="D30" s="19"/>
      <c r="E30" s="20"/>
      <c r="F30" s="21"/>
      <c r="G30" s="22"/>
      <c r="H30" s="23"/>
      <c r="I30" s="23"/>
      <c r="J30" s="53"/>
      <c r="K30" s="62"/>
      <c r="L30" s="63"/>
    </row>
    <row r="31" spans="1:15" ht="15.75" thickBot="1" x14ac:dyDescent="0.3">
      <c r="A31" s="77"/>
      <c r="B31" s="78"/>
      <c r="C31" s="78"/>
      <c r="D31" s="78"/>
      <c r="E31" s="78"/>
      <c r="F31" s="79"/>
      <c r="G31" s="107" t="s">
        <v>231</v>
      </c>
      <c r="H31" s="107"/>
      <c r="I31" s="107"/>
      <c r="J31" s="108"/>
      <c r="K31" s="80">
        <f>SUM(K3:K30)</f>
        <v>18</v>
      </c>
      <c r="L31" s="81">
        <f>SUM(L3:L30)</f>
        <v>55</v>
      </c>
    </row>
  </sheetData>
  <sortState ref="A3:L20">
    <sortCondition descending="1" ref="F2"/>
  </sortState>
  <mergeCells count="3">
    <mergeCell ref="A1:C1"/>
    <mergeCell ref="K1:L1"/>
    <mergeCell ref="G31:J3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51"/>
  <sheetViews>
    <sheetView showGridLines="0" showRowColHeaders="0" workbookViewId="0">
      <selection activeCell="D8" sqref="D8"/>
    </sheetView>
  </sheetViews>
  <sheetFormatPr defaultRowHeight="15" x14ac:dyDescent="0.25"/>
  <cols>
    <col min="1" max="1" width="13.85546875" customWidth="1"/>
    <col min="2" max="2" width="19.5703125" customWidth="1"/>
    <col min="3" max="3" width="23.7109375" bestFit="1" customWidth="1"/>
    <col min="4" max="4" width="4.28515625" bestFit="1" customWidth="1"/>
    <col min="5" max="5" width="25" bestFit="1" customWidth="1"/>
    <col min="6" max="6" width="9.7109375" style="1" bestFit="1" customWidth="1"/>
    <col min="7" max="10" width="5.7109375" style="1" bestFit="1" customWidth="1"/>
    <col min="13" max="13" width="8.85546875" style="88"/>
    <col min="14" max="14" width="26.5703125" style="88" customWidth="1"/>
    <col min="15" max="15" width="28.5703125" style="88" customWidth="1"/>
    <col min="16" max="16" width="8.85546875" style="96"/>
  </cols>
  <sheetData>
    <row r="1" spans="1:15" ht="15.75" thickBot="1" x14ac:dyDescent="0.3">
      <c r="A1" s="104" t="s">
        <v>149</v>
      </c>
      <c r="B1" s="104"/>
      <c r="C1" s="104"/>
      <c r="K1" s="105" t="s">
        <v>230</v>
      </c>
      <c r="L1" s="106"/>
    </row>
    <row r="2" spans="1:15" ht="16.5" thickTop="1" thickBot="1" x14ac:dyDescent="0.3">
      <c r="A2" s="43" t="s">
        <v>142</v>
      </c>
      <c r="B2" s="44" t="s">
        <v>143</v>
      </c>
      <c r="C2" s="44" t="s">
        <v>144</v>
      </c>
      <c r="D2" s="45" t="s">
        <v>0</v>
      </c>
      <c r="E2" s="46" t="s">
        <v>145</v>
      </c>
      <c r="F2" s="39" t="s">
        <v>156</v>
      </c>
      <c r="G2" s="40" t="s">
        <v>152</v>
      </c>
      <c r="H2" s="37" t="s">
        <v>153</v>
      </c>
      <c r="I2" s="37" t="s">
        <v>154</v>
      </c>
      <c r="J2" s="50" t="s">
        <v>155</v>
      </c>
      <c r="K2" s="64" t="s">
        <v>232</v>
      </c>
      <c r="L2" s="55" t="s">
        <v>234</v>
      </c>
    </row>
    <row r="3" spans="1:15" ht="15.75" thickTop="1" x14ac:dyDescent="0.25">
      <c r="A3" s="29" t="s">
        <v>45</v>
      </c>
      <c r="B3" s="29" t="s">
        <v>44</v>
      </c>
      <c r="C3" s="85" t="s">
        <v>262</v>
      </c>
      <c r="D3" s="31" t="s">
        <v>9</v>
      </c>
      <c r="E3" s="12" t="s">
        <v>5</v>
      </c>
      <c r="F3" s="33">
        <f t="shared" ref="F3:F45" si="0">SUM(G3:J3)</f>
        <v>16</v>
      </c>
      <c r="G3" s="34">
        <v>8</v>
      </c>
      <c r="H3" s="31">
        <v>4</v>
      </c>
      <c r="I3" s="31">
        <v>4</v>
      </c>
      <c r="J3" s="51"/>
      <c r="K3" s="65"/>
      <c r="L3" s="59">
        <f>F3</f>
        <v>16</v>
      </c>
      <c r="M3" s="89"/>
      <c r="N3" s="90"/>
      <c r="O3" s="90"/>
    </row>
    <row r="4" spans="1:15" x14ac:dyDescent="0.25">
      <c r="A4" s="2" t="s">
        <v>101</v>
      </c>
      <c r="B4" s="2" t="s">
        <v>102</v>
      </c>
      <c r="C4" s="2" t="s">
        <v>103</v>
      </c>
      <c r="D4" s="3" t="s">
        <v>9</v>
      </c>
      <c r="E4" s="24" t="s">
        <v>5</v>
      </c>
      <c r="F4" s="13">
        <f t="shared" si="0"/>
        <v>15</v>
      </c>
      <c r="G4" s="10">
        <v>6</v>
      </c>
      <c r="H4" s="3">
        <v>3</v>
      </c>
      <c r="I4" s="3">
        <v>6</v>
      </c>
      <c r="J4" s="52"/>
      <c r="K4" s="65"/>
      <c r="L4" s="59">
        <f>F4</f>
        <v>15</v>
      </c>
      <c r="M4" s="89"/>
      <c r="N4" s="90"/>
      <c r="O4" s="90"/>
    </row>
    <row r="5" spans="1:15" x14ac:dyDescent="0.25">
      <c r="A5" s="2" t="s">
        <v>114</v>
      </c>
      <c r="B5" s="2" t="s">
        <v>115</v>
      </c>
      <c r="C5" s="2" t="s">
        <v>113</v>
      </c>
      <c r="D5" s="3" t="s">
        <v>9</v>
      </c>
      <c r="E5" s="24" t="s">
        <v>54</v>
      </c>
      <c r="F5" s="13">
        <f t="shared" si="0"/>
        <v>11</v>
      </c>
      <c r="G5" s="10">
        <v>4</v>
      </c>
      <c r="H5" s="3">
        <v>6</v>
      </c>
      <c r="I5" s="3">
        <v>1</v>
      </c>
      <c r="J5" s="52"/>
      <c r="K5" s="65">
        <f>F5</f>
        <v>11</v>
      </c>
      <c r="L5" s="59"/>
      <c r="M5" s="89"/>
      <c r="N5" s="90"/>
      <c r="O5" s="90"/>
    </row>
    <row r="6" spans="1:15" x14ac:dyDescent="0.25">
      <c r="A6" s="8" t="s">
        <v>192</v>
      </c>
      <c r="B6" s="2" t="s">
        <v>199</v>
      </c>
      <c r="C6" s="8" t="s">
        <v>173</v>
      </c>
      <c r="D6" s="3" t="s">
        <v>9</v>
      </c>
      <c r="E6" s="24" t="s">
        <v>54</v>
      </c>
      <c r="F6" s="13">
        <f t="shared" si="0"/>
        <v>8</v>
      </c>
      <c r="G6" s="10">
        <v>0</v>
      </c>
      <c r="H6" s="3">
        <v>8</v>
      </c>
      <c r="I6" s="3">
        <v>0</v>
      </c>
      <c r="J6" s="52"/>
      <c r="K6" s="65">
        <f>F6</f>
        <v>8</v>
      </c>
      <c r="L6" s="59"/>
      <c r="M6" s="89"/>
      <c r="N6" s="90"/>
      <c r="O6" s="90"/>
    </row>
    <row r="7" spans="1:15" x14ac:dyDescent="0.25">
      <c r="A7" s="2" t="s">
        <v>21</v>
      </c>
      <c r="B7" s="2" t="s">
        <v>259</v>
      </c>
      <c r="C7" s="99" t="s">
        <v>258</v>
      </c>
      <c r="D7" s="2" t="s">
        <v>9</v>
      </c>
      <c r="E7" s="24" t="s">
        <v>5</v>
      </c>
      <c r="F7" s="87">
        <f t="shared" si="0"/>
        <v>8</v>
      </c>
      <c r="G7" s="10">
        <v>0</v>
      </c>
      <c r="H7" s="3">
        <v>0</v>
      </c>
      <c r="I7" s="3">
        <v>8</v>
      </c>
      <c r="J7" s="52"/>
      <c r="K7" s="66"/>
      <c r="L7" s="59">
        <f>F7</f>
        <v>8</v>
      </c>
      <c r="M7" s="89"/>
      <c r="N7" s="90"/>
      <c r="O7" s="90"/>
    </row>
    <row r="8" spans="1:15" x14ac:dyDescent="0.25">
      <c r="A8" s="8" t="s">
        <v>191</v>
      </c>
      <c r="B8" s="2" t="s">
        <v>198</v>
      </c>
      <c r="C8" s="8" t="s">
        <v>157</v>
      </c>
      <c r="D8" s="3" t="s">
        <v>9</v>
      </c>
      <c r="E8" s="24" t="s">
        <v>5</v>
      </c>
      <c r="F8" s="13">
        <f t="shared" si="0"/>
        <v>7</v>
      </c>
      <c r="G8" s="10">
        <v>0</v>
      </c>
      <c r="H8" s="3">
        <v>5</v>
      </c>
      <c r="I8" s="3">
        <v>2</v>
      </c>
      <c r="J8" s="52"/>
      <c r="K8" s="66"/>
      <c r="L8" s="59">
        <f>F8</f>
        <v>7</v>
      </c>
      <c r="M8" s="89"/>
      <c r="N8" s="90"/>
      <c r="O8" s="90"/>
    </row>
    <row r="9" spans="1:15" x14ac:dyDescent="0.25">
      <c r="A9" s="2" t="s">
        <v>97</v>
      </c>
      <c r="B9" s="2" t="s">
        <v>98</v>
      </c>
      <c r="C9" s="2" t="s">
        <v>99</v>
      </c>
      <c r="D9" s="3" t="s">
        <v>9</v>
      </c>
      <c r="E9" s="24" t="s">
        <v>5</v>
      </c>
      <c r="F9" s="13">
        <f t="shared" si="0"/>
        <v>5</v>
      </c>
      <c r="G9" s="10">
        <v>5</v>
      </c>
      <c r="H9" s="3">
        <v>0</v>
      </c>
      <c r="I9" s="3">
        <v>0</v>
      </c>
      <c r="J9" s="52"/>
      <c r="K9" s="66"/>
      <c r="L9" s="59">
        <f>F9</f>
        <v>5</v>
      </c>
      <c r="M9" s="89"/>
      <c r="N9" s="90"/>
      <c r="O9" s="90"/>
    </row>
    <row r="10" spans="1:15" x14ac:dyDescent="0.25">
      <c r="A10" s="2" t="s">
        <v>205</v>
      </c>
      <c r="B10" s="2" t="s">
        <v>50</v>
      </c>
      <c r="C10" s="2" t="s">
        <v>131</v>
      </c>
      <c r="D10" s="2" t="s">
        <v>9</v>
      </c>
      <c r="E10" s="24" t="s">
        <v>5</v>
      </c>
      <c r="F10" s="87">
        <f t="shared" si="0"/>
        <v>5</v>
      </c>
      <c r="G10" s="10">
        <v>0</v>
      </c>
      <c r="H10" s="3">
        <v>0</v>
      </c>
      <c r="I10" s="3">
        <v>5</v>
      </c>
      <c r="J10" s="52"/>
      <c r="K10" s="66"/>
      <c r="L10" s="59">
        <f>F10</f>
        <v>5</v>
      </c>
      <c r="M10" s="89"/>
      <c r="N10" s="90"/>
      <c r="O10" s="90"/>
    </row>
    <row r="11" spans="1:15" x14ac:dyDescent="0.25">
      <c r="A11" s="2" t="s">
        <v>72</v>
      </c>
      <c r="B11" s="2" t="s">
        <v>73</v>
      </c>
      <c r="C11" s="2" t="s">
        <v>71</v>
      </c>
      <c r="D11" s="3" t="s">
        <v>9</v>
      </c>
      <c r="E11" s="24" t="s">
        <v>54</v>
      </c>
      <c r="F11" s="13">
        <f t="shared" si="0"/>
        <v>4</v>
      </c>
      <c r="G11" s="10">
        <v>3</v>
      </c>
      <c r="H11" s="3">
        <v>1</v>
      </c>
      <c r="I11" s="3">
        <v>0</v>
      </c>
      <c r="J11" s="52"/>
      <c r="K11" s="66">
        <f>F11</f>
        <v>4</v>
      </c>
      <c r="L11" s="59"/>
      <c r="M11" s="89"/>
      <c r="N11" s="90"/>
      <c r="O11" s="90"/>
    </row>
    <row r="12" spans="1:15" x14ac:dyDescent="0.25">
      <c r="A12" s="2" t="s">
        <v>74</v>
      </c>
      <c r="B12" s="2" t="s">
        <v>50</v>
      </c>
      <c r="C12" s="2" t="s">
        <v>71</v>
      </c>
      <c r="D12" s="3" t="s">
        <v>9</v>
      </c>
      <c r="E12" s="24" t="s">
        <v>54</v>
      </c>
      <c r="F12" s="13">
        <f t="shared" si="0"/>
        <v>3</v>
      </c>
      <c r="G12" s="10">
        <v>2</v>
      </c>
      <c r="H12" s="3">
        <v>1</v>
      </c>
      <c r="I12" s="3">
        <v>0</v>
      </c>
      <c r="J12" s="52"/>
      <c r="K12" s="66">
        <f>F12</f>
        <v>3</v>
      </c>
      <c r="L12" s="59"/>
      <c r="M12" s="89"/>
      <c r="N12" s="90"/>
      <c r="O12" s="90"/>
    </row>
    <row r="13" spans="1:15" x14ac:dyDescent="0.25">
      <c r="A13" s="2" t="s">
        <v>188</v>
      </c>
      <c r="B13" s="2" t="s">
        <v>189</v>
      </c>
      <c r="C13" s="2" t="s">
        <v>109</v>
      </c>
      <c r="D13" s="3" t="s">
        <v>9</v>
      </c>
      <c r="E13" s="24" t="s">
        <v>54</v>
      </c>
      <c r="F13" s="13">
        <f t="shared" si="0"/>
        <v>3</v>
      </c>
      <c r="G13" s="10">
        <v>1</v>
      </c>
      <c r="H13" s="3">
        <v>1</v>
      </c>
      <c r="I13" s="3">
        <v>1</v>
      </c>
      <c r="J13" s="52"/>
      <c r="K13" s="66">
        <f>F13</f>
        <v>3</v>
      </c>
      <c r="L13" s="59"/>
      <c r="M13" s="89"/>
      <c r="N13" s="90"/>
      <c r="O13" s="97"/>
    </row>
    <row r="14" spans="1:15" x14ac:dyDescent="0.25">
      <c r="A14" s="2" t="s">
        <v>26</v>
      </c>
      <c r="B14" s="2" t="s">
        <v>263</v>
      </c>
      <c r="C14" s="2" t="s">
        <v>157</v>
      </c>
      <c r="D14" s="2" t="s">
        <v>9</v>
      </c>
      <c r="E14" s="24" t="s">
        <v>5</v>
      </c>
      <c r="F14" s="87">
        <f t="shared" si="0"/>
        <v>3</v>
      </c>
      <c r="G14" s="10">
        <v>0</v>
      </c>
      <c r="H14" s="3">
        <v>0</v>
      </c>
      <c r="I14" s="3">
        <v>3</v>
      </c>
      <c r="J14" s="52"/>
      <c r="K14" s="66"/>
      <c r="L14" s="59">
        <f>F14</f>
        <v>3</v>
      </c>
      <c r="M14" s="89"/>
      <c r="N14" s="90"/>
      <c r="O14" s="97"/>
    </row>
    <row r="15" spans="1:15" x14ac:dyDescent="0.25">
      <c r="A15" s="8" t="s">
        <v>184</v>
      </c>
      <c r="B15" s="2" t="s">
        <v>193</v>
      </c>
      <c r="C15" s="8" t="s">
        <v>157</v>
      </c>
      <c r="D15" s="3" t="s">
        <v>9</v>
      </c>
      <c r="E15" s="24" t="s">
        <v>5</v>
      </c>
      <c r="F15" s="13">
        <f t="shared" si="0"/>
        <v>2</v>
      </c>
      <c r="G15" s="10">
        <v>0</v>
      </c>
      <c r="H15" s="3">
        <v>2</v>
      </c>
      <c r="I15" s="3">
        <v>0</v>
      </c>
      <c r="J15" s="52"/>
      <c r="K15" s="66"/>
      <c r="L15" s="60">
        <f>F15</f>
        <v>2</v>
      </c>
      <c r="M15" s="89"/>
      <c r="N15" s="90"/>
      <c r="O15" s="90"/>
    </row>
    <row r="16" spans="1:15" x14ac:dyDescent="0.25">
      <c r="A16" s="2" t="s">
        <v>91</v>
      </c>
      <c r="B16" s="2" t="s">
        <v>92</v>
      </c>
      <c r="C16" s="2" t="s">
        <v>93</v>
      </c>
      <c r="D16" s="3" t="s">
        <v>9</v>
      </c>
      <c r="E16" s="24" t="s">
        <v>54</v>
      </c>
      <c r="F16" s="13">
        <f t="shared" si="0"/>
        <v>2</v>
      </c>
      <c r="G16" s="10">
        <v>1</v>
      </c>
      <c r="H16" s="3">
        <v>0</v>
      </c>
      <c r="I16" s="3">
        <v>1</v>
      </c>
      <c r="J16" s="52"/>
      <c r="K16" s="66">
        <f>F16</f>
        <v>2</v>
      </c>
      <c r="L16" s="60"/>
      <c r="M16" s="89"/>
      <c r="N16" s="90"/>
      <c r="O16" s="90"/>
    </row>
    <row r="17" spans="1:15" x14ac:dyDescent="0.25">
      <c r="A17" s="2" t="s">
        <v>57</v>
      </c>
      <c r="B17" s="2" t="s">
        <v>58</v>
      </c>
      <c r="C17" s="2" t="s">
        <v>59</v>
      </c>
      <c r="D17" s="3" t="s">
        <v>9</v>
      </c>
      <c r="E17" s="24" t="s">
        <v>5</v>
      </c>
      <c r="F17" s="13">
        <f t="shared" si="0"/>
        <v>2</v>
      </c>
      <c r="G17" s="10">
        <v>1</v>
      </c>
      <c r="H17" s="3">
        <v>0</v>
      </c>
      <c r="I17" s="3">
        <v>1</v>
      </c>
      <c r="J17" s="52"/>
      <c r="K17" s="66"/>
      <c r="L17" s="60">
        <f>F17</f>
        <v>2</v>
      </c>
      <c r="M17" s="89"/>
      <c r="N17" s="90"/>
      <c r="O17" s="90"/>
    </row>
    <row r="18" spans="1:15" x14ac:dyDescent="0.25">
      <c r="A18" s="2" t="s">
        <v>85</v>
      </c>
      <c r="B18" s="2" t="s">
        <v>86</v>
      </c>
      <c r="C18" s="2" t="s">
        <v>87</v>
      </c>
      <c r="D18" s="3" t="s">
        <v>9</v>
      </c>
      <c r="E18" s="24" t="s">
        <v>54</v>
      </c>
      <c r="F18" s="13">
        <f t="shared" si="0"/>
        <v>2</v>
      </c>
      <c r="G18" s="10">
        <v>1</v>
      </c>
      <c r="H18" s="3">
        <v>0</v>
      </c>
      <c r="I18" s="3">
        <v>1</v>
      </c>
      <c r="J18" s="52"/>
      <c r="K18" s="66">
        <f>F18</f>
        <v>2</v>
      </c>
      <c r="L18" s="60"/>
      <c r="M18" s="89"/>
      <c r="N18" s="90"/>
      <c r="O18" s="90"/>
    </row>
    <row r="19" spans="1:15" x14ac:dyDescent="0.25">
      <c r="A19" s="2" t="s">
        <v>82</v>
      </c>
      <c r="B19" s="2" t="s">
        <v>83</v>
      </c>
      <c r="C19" s="2" t="s">
        <v>84</v>
      </c>
      <c r="D19" s="3" t="s">
        <v>9</v>
      </c>
      <c r="E19" s="24" t="s">
        <v>54</v>
      </c>
      <c r="F19" s="13">
        <f t="shared" si="0"/>
        <v>2</v>
      </c>
      <c r="G19" s="10">
        <v>1</v>
      </c>
      <c r="H19" s="3">
        <v>0</v>
      </c>
      <c r="I19" s="3">
        <v>1</v>
      </c>
      <c r="J19" s="52"/>
      <c r="K19" s="66">
        <f>F19</f>
        <v>2</v>
      </c>
      <c r="L19" s="60"/>
      <c r="M19" s="89"/>
      <c r="N19" s="90"/>
      <c r="O19" s="90"/>
    </row>
    <row r="20" spans="1:15" x14ac:dyDescent="0.25">
      <c r="A20" s="2" t="s">
        <v>196</v>
      </c>
      <c r="B20" s="2" t="s">
        <v>197</v>
      </c>
      <c r="C20" s="8" t="s">
        <v>157</v>
      </c>
      <c r="D20" s="3" t="s">
        <v>9</v>
      </c>
      <c r="E20" s="24" t="s">
        <v>5</v>
      </c>
      <c r="F20" s="13">
        <f t="shared" si="0"/>
        <v>2</v>
      </c>
      <c r="G20" s="10">
        <v>0</v>
      </c>
      <c r="H20" s="3">
        <v>1</v>
      </c>
      <c r="I20" s="3">
        <v>1</v>
      </c>
      <c r="J20" s="52"/>
      <c r="K20" s="66"/>
      <c r="L20" s="60">
        <f>F20</f>
        <v>2</v>
      </c>
      <c r="M20" s="89"/>
      <c r="N20" s="90"/>
      <c r="O20" s="97"/>
    </row>
    <row r="21" spans="1:15" x14ac:dyDescent="0.25">
      <c r="A21" s="8" t="s">
        <v>205</v>
      </c>
      <c r="B21" s="2" t="s">
        <v>206</v>
      </c>
      <c r="C21" s="2" t="s">
        <v>270</v>
      </c>
      <c r="D21" s="3" t="s">
        <v>9</v>
      </c>
      <c r="E21" s="24" t="s">
        <v>54</v>
      </c>
      <c r="F21" s="13">
        <f t="shared" si="0"/>
        <v>2</v>
      </c>
      <c r="G21" s="10">
        <v>0</v>
      </c>
      <c r="H21" s="3">
        <v>1</v>
      </c>
      <c r="I21" s="3">
        <v>1</v>
      </c>
      <c r="J21" s="52"/>
      <c r="K21" s="66">
        <f>F21</f>
        <v>2</v>
      </c>
      <c r="L21" s="60"/>
      <c r="M21" s="89"/>
      <c r="N21" s="90"/>
      <c r="O21" s="90"/>
    </row>
    <row r="22" spans="1:15" x14ac:dyDescent="0.25">
      <c r="A22" s="8" t="s">
        <v>194</v>
      </c>
      <c r="B22" s="2" t="s">
        <v>195</v>
      </c>
      <c r="C22" s="2"/>
      <c r="D22" s="3" t="s">
        <v>9</v>
      </c>
      <c r="E22" s="24" t="s">
        <v>54</v>
      </c>
      <c r="F22" s="13">
        <f t="shared" si="0"/>
        <v>1</v>
      </c>
      <c r="G22" s="10">
        <v>0</v>
      </c>
      <c r="H22" s="3">
        <v>1</v>
      </c>
      <c r="I22" s="3">
        <v>0</v>
      </c>
      <c r="J22" s="52"/>
      <c r="K22" s="66">
        <f>F22</f>
        <v>1</v>
      </c>
      <c r="L22" s="60"/>
      <c r="M22" s="89"/>
      <c r="N22" s="90"/>
      <c r="O22" s="97"/>
    </row>
    <row r="23" spans="1:15" x14ac:dyDescent="0.25">
      <c r="A23" s="2" t="s">
        <v>91</v>
      </c>
      <c r="B23" s="2" t="s">
        <v>94</v>
      </c>
      <c r="C23" s="2" t="s">
        <v>90</v>
      </c>
      <c r="D23" s="3" t="s">
        <v>9</v>
      </c>
      <c r="E23" s="24" t="s">
        <v>54</v>
      </c>
      <c r="F23" s="13">
        <f t="shared" si="0"/>
        <v>1</v>
      </c>
      <c r="G23" s="10">
        <v>1</v>
      </c>
      <c r="H23" s="3">
        <v>0</v>
      </c>
      <c r="I23" s="3">
        <v>0</v>
      </c>
      <c r="J23" s="52"/>
      <c r="K23" s="66">
        <f>F23</f>
        <v>1</v>
      </c>
      <c r="L23" s="60"/>
      <c r="M23" s="89"/>
      <c r="N23" s="90"/>
      <c r="O23" s="90"/>
    </row>
    <row r="24" spans="1:15" x14ac:dyDescent="0.25">
      <c r="A24" s="2" t="s">
        <v>88</v>
      </c>
      <c r="B24" s="2" t="s">
        <v>89</v>
      </c>
      <c r="C24" s="2" t="s">
        <v>90</v>
      </c>
      <c r="D24" s="3" t="s">
        <v>9</v>
      </c>
      <c r="E24" s="24" t="s">
        <v>54</v>
      </c>
      <c r="F24" s="13">
        <f t="shared" si="0"/>
        <v>1</v>
      </c>
      <c r="G24" s="10">
        <v>1</v>
      </c>
      <c r="H24" s="3">
        <v>0</v>
      </c>
      <c r="I24" s="3">
        <v>0</v>
      </c>
      <c r="J24" s="52"/>
      <c r="K24" s="66">
        <f>F24</f>
        <v>1</v>
      </c>
      <c r="L24" s="60"/>
      <c r="M24" s="89"/>
      <c r="N24" s="90"/>
      <c r="O24" s="97"/>
    </row>
    <row r="25" spans="1:15" x14ac:dyDescent="0.25">
      <c r="A25" s="2" t="s">
        <v>77</v>
      </c>
      <c r="B25" s="2" t="s">
        <v>100</v>
      </c>
      <c r="C25" s="2" t="s">
        <v>90</v>
      </c>
      <c r="D25" s="3" t="s">
        <v>9</v>
      </c>
      <c r="E25" s="24" t="s">
        <v>54</v>
      </c>
      <c r="F25" s="13">
        <f t="shared" si="0"/>
        <v>1</v>
      </c>
      <c r="G25" s="10">
        <v>1</v>
      </c>
      <c r="H25" s="3">
        <v>0</v>
      </c>
      <c r="I25" s="3">
        <v>0</v>
      </c>
      <c r="J25" s="52"/>
      <c r="K25" s="66">
        <f>F25</f>
        <v>1</v>
      </c>
      <c r="L25" s="60"/>
      <c r="M25" s="89"/>
      <c r="N25" s="90"/>
      <c r="O25" s="97"/>
    </row>
    <row r="26" spans="1:15" x14ac:dyDescent="0.25">
      <c r="A26" s="2" t="s">
        <v>77</v>
      </c>
      <c r="B26" s="2" t="s">
        <v>78</v>
      </c>
      <c r="C26" s="2" t="s">
        <v>79</v>
      </c>
      <c r="D26" s="3" t="s">
        <v>9</v>
      </c>
      <c r="E26" s="24" t="s">
        <v>5</v>
      </c>
      <c r="F26" s="13">
        <f t="shared" si="0"/>
        <v>1</v>
      </c>
      <c r="G26" s="10">
        <v>1</v>
      </c>
      <c r="H26" s="3">
        <v>0</v>
      </c>
      <c r="I26" s="3">
        <v>0</v>
      </c>
      <c r="J26" s="52"/>
      <c r="K26" s="66"/>
      <c r="L26" s="60">
        <f>F26</f>
        <v>1</v>
      </c>
      <c r="M26" s="89"/>
      <c r="N26" s="90"/>
      <c r="O26" s="97"/>
    </row>
    <row r="27" spans="1:15" x14ac:dyDescent="0.25">
      <c r="A27" s="8" t="s">
        <v>200</v>
      </c>
      <c r="B27" s="2" t="s">
        <v>201</v>
      </c>
      <c r="C27" s="8" t="s">
        <v>157</v>
      </c>
      <c r="D27" s="3" t="s">
        <v>9</v>
      </c>
      <c r="E27" s="24" t="s">
        <v>5</v>
      </c>
      <c r="F27" s="13">
        <f t="shared" si="0"/>
        <v>1</v>
      </c>
      <c r="G27" s="10">
        <v>0</v>
      </c>
      <c r="H27" s="3">
        <v>1</v>
      </c>
      <c r="I27" s="3">
        <v>0</v>
      </c>
      <c r="J27" s="52"/>
      <c r="K27" s="66"/>
      <c r="L27" s="60">
        <f>F27</f>
        <v>1</v>
      </c>
      <c r="M27" s="89"/>
      <c r="N27" s="90"/>
      <c r="O27" s="97"/>
    </row>
    <row r="28" spans="1:15" x14ac:dyDescent="0.25">
      <c r="A28" s="8" t="s">
        <v>202</v>
      </c>
      <c r="B28" s="2" t="s">
        <v>203</v>
      </c>
      <c r="C28" s="8" t="s">
        <v>190</v>
      </c>
      <c r="D28" s="3" t="s">
        <v>9</v>
      </c>
      <c r="E28" s="24" t="s">
        <v>54</v>
      </c>
      <c r="F28" s="13">
        <f t="shared" si="0"/>
        <v>1</v>
      </c>
      <c r="G28" s="10">
        <v>0</v>
      </c>
      <c r="H28" s="3">
        <v>1</v>
      </c>
      <c r="I28" s="3">
        <v>0</v>
      </c>
      <c r="J28" s="52"/>
      <c r="K28" s="66">
        <f>F28</f>
        <v>1</v>
      </c>
      <c r="L28" s="60"/>
      <c r="M28" s="89"/>
      <c r="N28" s="90"/>
      <c r="O28" s="90"/>
    </row>
    <row r="29" spans="1:15" x14ac:dyDescent="0.25">
      <c r="A29" s="8" t="s">
        <v>74</v>
      </c>
      <c r="B29" s="2" t="s">
        <v>204</v>
      </c>
      <c r="C29" s="8" t="s">
        <v>135</v>
      </c>
      <c r="D29" s="3" t="s">
        <v>9</v>
      </c>
      <c r="E29" s="24" t="s">
        <v>5</v>
      </c>
      <c r="F29" s="13">
        <f t="shared" si="0"/>
        <v>1</v>
      </c>
      <c r="G29" s="10">
        <v>0</v>
      </c>
      <c r="H29" s="3">
        <v>1</v>
      </c>
      <c r="I29" s="3">
        <v>0</v>
      </c>
      <c r="J29" s="52"/>
      <c r="K29" s="66"/>
      <c r="L29" s="60">
        <f>F29</f>
        <v>1</v>
      </c>
    </row>
    <row r="30" spans="1:15" x14ac:dyDescent="0.25">
      <c r="A30" s="8" t="s">
        <v>207</v>
      </c>
      <c r="B30" s="2" t="s">
        <v>50</v>
      </c>
      <c r="C30" s="8" t="s">
        <v>124</v>
      </c>
      <c r="D30" s="3" t="s">
        <v>9</v>
      </c>
      <c r="E30" s="24" t="s">
        <v>54</v>
      </c>
      <c r="F30" s="13">
        <f t="shared" si="0"/>
        <v>1</v>
      </c>
      <c r="G30" s="10">
        <v>0</v>
      </c>
      <c r="H30" s="3">
        <v>1</v>
      </c>
      <c r="I30" s="3">
        <v>0</v>
      </c>
      <c r="J30" s="52"/>
      <c r="K30" s="66">
        <f>F30</f>
        <v>1</v>
      </c>
      <c r="L30" s="60"/>
    </row>
    <row r="31" spans="1:15" x14ac:dyDescent="0.25">
      <c r="A31" s="8" t="s">
        <v>208</v>
      </c>
      <c r="B31" s="2" t="s">
        <v>209</v>
      </c>
      <c r="C31" s="8" t="s">
        <v>71</v>
      </c>
      <c r="D31" s="3" t="s">
        <v>9</v>
      </c>
      <c r="E31" s="24" t="s">
        <v>54</v>
      </c>
      <c r="F31" s="13">
        <f t="shared" si="0"/>
        <v>1</v>
      </c>
      <c r="G31" s="10">
        <v>0</v>
      </c>
      <c r="H31" s="3">
        <v>1</v>
      </c>
      <c r="I31" s="3">
        <v>0</v>
      </c>
      <c r="J31" s="52"/>
      <c r="K31" s="66">
        <f>F31</f>
        <v>1</v>
      </c>
      <c r="L31" s="60"/>
    </row>
    <row r="32" spans="1:15" x14ac:dyDescent="0.25">
      <c r="A32" s="91" t="s">
        <v>29</v>
      </c>
      <c r="B32" s="91" t="s">
        <v>30</v>
      </c>
      <c r="C32" s="91" t="s">
        <v>235</v>
      </c>
      <c r="D32" s="92" t="s">
        <v>9</v>
      </c>
      <c r="E32" s="93" t="s">
        <v>5</v>
      </c>
      <c r="F32" s="87">
        <f t="shared" si="0"/>
        <v>1</v>
      </c>
      <c r="G32" s="94">
        <v>0</v>
      </c>
      <c r="H32" s="92">
        <v>0</v>
      </c>
      <c r="I32" s="92">
        <v>1</v>
      </c>
      <c r="J32" s="95"/>
      <c r="K32" s="66"/>
      <c r="L32" s="60">
        <f t="shared" ref="L32:L39" si="1">F32</f>
        <v>1</v>
      </c>
    </row>
    <row r="33" spans="1:12" x14ac:dyDescent="0.25">
      <c r="A33" s="91" t="s">
        <v>49</v>
      </c>
      <c r="B33" s="91" t="s">
        <v>50</v>
      </c>
      <c r="C33" s="2" t="s">
        <v>262</v>
      </c>
      <c r="D33" s="92" t="s">
        <v>9</v>
      </c>
      <c r="E33" s="93" t="s">
        <v>5</v>
      </c>
      <c r="F33" s="87">
        <f t="shared" si="0"/>
        <v>1</v>
      </c>
      <c r="G33" s="94">
        <v>0</v>
      </c>
      <c r="H33" s="92">
        <v>0</v>
      </c>
      <c r="I33" s="92">
        <v>1</v>
      </c>
      <c r="J33" s="95"/>
      <c r="K33" s="94"/>
      <c r="L33" s="60">
        <f t="shared" si="1"/>
        <v>1</v>
      </c>
    </row>
    <row r="34" spans="1:12" x14ac:dyDescent="0.25">
      <c r="A34" s="91" t="s">
        <v>6</v>
      </c>
      <c r="B34" s="91" t="s">
        <v>7</v>
      </c>
      <c r="C34" s="98" t="s">
        <v>8</v>
      </c>
      <c r="D34" s="92" t="s">
        <v>9</v>
      </c>
      <c r="E34" s="93" t="s">
        <v>5</v>
      </c>
      <c r="F34" s="87">
        <f t="shared" si="0"/>
        <v>1</v>
      </c>
      <c r="G34" s="94">
        <v>0</v>
      </c>
      <c r="H34" s="92">
        <v>0</v>
      </c>
      <c r="I34" s="92">
        <v>1</v>
      </c>
      <c r="J34" s="95"/>
      <c r="K34" s="66"/>
      <c r="L34" s="60">
        <f t="shared" si="1"/>
        <v>1</v>
      </c>
    </row>
    <row r="35" spans="1:12" x14ac:dyDescent="0.25">
      <c r="A35" s="2" t="s">
        <v>261</v>
      </c>
      <c r="B35" s="2" t="s">
        <v>260</v>
      </c>
      <c r="C35" s="2" t="s">
        <v>16</v>
      </c>
      <c r="D35" s="2" t="s">
        <v>9</v>
      </c>
      <c r="E35" s="24" t="s">
        <v>5</v>
      </c>
      <c r="F35" s="87">
        <f t="shared" si="0"/>
        <v>1</v>
      </c>
      <c r="G35" s="10">
        <v>0</v>
      </c>
      <c r="H35" s="3">
        <v>0</v>
      </c>
      <c r="I35" s="3">
        <v>1</v>
      </c>
      <c r="J35" s="52"/>
      <c r="K35" s="66"/>
      <c r="L35" s="60">
        <f t="shared" si="1"/>
        <v>1</v>
      </c>
    </row>
    <row r="36" spans="1:12" x14ac:dyDescent="0.25">
      <c r="A36" s="2" t="s">
        <v>41</v>
      </c>
      <c r="B36" s="2" t="s">
        <v>42</v>
      </c>
      <c r="C36" s="2" t="s">
        <v>262</v>
      </c>
      <c r="D36" s="2" t="s">
        <v>9</v>
      </c>
      <c r="E36" s="24" t="s">
        <v>5</v>
      </c>
      <c r="F36" s="87">
        <f t="shared" si="0"/>
        <v>1</v>
      </c>
      <c r="G36" s="10">
        <v>0</v>
      </c>
      <c r="H36" s="3">
        <v>0</v>
      </c>
      <c r="I36" s="3">
        <v>1</v>
      </c>
      <c r="J36" s="52"/>
      <c r="K36" s="66"/>
      <c r="L36" s="60">
        <f t="shared" si="1"/>
        <v>1</v>
      </c>
    </row>
    <row r="37" spans="1:12" x14ac:dyDescent="0.25">
      <c r="A37" s="2" t="s">
        <v>265</v>
      </c>
      <c r="B37" s="2" t="s">
        <v>264</v>
      </c>
      <c r="C37" s="2" t="s">
        <v>262</v>
      </c>
      <c r="D37" s="2" t="s">
        <v>17</v>
      </c>
      <c r="E37" s="24" t="s">
        <v>5</v>
      </c>
      <c r="F37" s="87">
        <f t="shared" si="0"/>
        <v>1</v>
      </c>
      <c r="G37" s="10">
        <v>0</v>
      </c>
      <c r="H37" s="3">
        <v>0</v>
      </c>
      <c r="I37" s="3">
        <v>1</v>
      </c>
      <c r="J37" s="52"/>
      <c r="K37" s="66"/>
      <c r="L37" s="60">
        <f t="shared" si="1"/>
        <v>1</v>
      </c>
    </row>
    <row r="38" spans="1:12" x14ac:dyDescent="0.25">
      <c r="A38" s="2" t="s">
        <v>184</v>
      </c>
      <c r="B38" s="2" t="s">
        <v>266</v>
      </c>
      <c r="C38" s="2" t="s">
        <v>157</v>
      </c>
      <c r="D38" s="2" t="s">
        <v>17</v>
      </c>
      <c r="E38" s="24" t="s">
        <v>5</v>
      </c>
      <c r="F38" s="87">
        <f t="shared" si="0"/>
        <v>1</v>
      </c>
      <c r="G38" s="10">
        <v>0</v>
      </c>
      <c r="H38" s="3">
        <v>0</v>
      </c>
      <c r="I38" s="3">
        <v>1</v>
      </c>
      <c r="J38" s="52"/>
      <c r="K38" s="66"/>
      <c r="L38" s="60">
        <f t="shared" si="1"/>
        <v>1</v>
      </c>
    </row>
    <row r="39" spans="1:12" x14ac:dyDescent="0.25">
      <c r="A39" s="2" t="s">
        <v>21</v>
      </c>
      <c r="B39" s="2" t="s">
        <v>122</v>
      </c>
      <c r="C39" s="2" t="s">
        <v>23</v>
      </c>
      <c r="D39" s="2" t="s">
        <v>17</v>
      </c>
      <c r="E39" s="24" t="s">
        <v>5</v>
      </c>
      <c r="F39" s="87">
        <f t="shared" si="0"/>
        <v>1</v>
      </c>
      <c r="G39" s="10">
        <v>0</v>
      </c>
      <c r="H39" s="3">
        <v>0</v>
      </c>
      <c r="I39" s="3">
        <v>1</v>
      </c>
      <c r="J39" s="52"/>
      <c r="K39" s="66"/>
      <c r="L39" s="60">
        <f t="shared" si="1"/>
        <v>1</v>
      </c>
    </row>
    <row r="40" spans="1:12" x14ac:dyDescent="0.25">
      <c r="A40" s="2" t="s">
        <v>77</v>
      </c>
      <c r="B40" s="2" t="s">
        <v>267</v>
      </c>
      <c r="C40" s="2" t="s">
        <v>124</v>
      </c>
      <c r="D40" s="2" t="s">
        <v>17</v>
      </c>
      <c r="E40" s="24" t="s">
        <v>54</v>
      </c>
      <c r="F40" s="87">
        <f t="shared" si="0"/>
        <v>1</v>
      </c>
      <c r="G40" s="10">
        <v>0</v>
      </c>
      <c r="H40" s="3">
        <v>0</v>
      </c>
      <c r="I40" s="3">
        <v>1</v>
      </c>
      <c r="J40" s="52"/>
      <c r="K40" s="66">
        <f>F40</f>
        <v>1</v>
      </c>
      <c r="L40" s="60"/>
    </row>
    <row r="41" spans="1:12" x14ac:dyDescent="0.25">
      <c r="A41" s="2" t="s">
        <v>268</v>
      </c>
      <c r="B41" s="2" t="s">
        <v>269</v>
      </c>
      <c r="C41" s="8" t="s">
        <v>157</v>
      </c>
      <c r="D41" s="2" t="s">
        <v>17</v>
      </c>
      <c r="E41" s="24" t="s">
        <v>5</v>
      </c>
      <c r="F41" s="87">
        <f t="shared" si="0"/>
        <v>1</v>
      </c>
      <c r="G41" s="10">
        <v>0</v>
      </c>
      <c r="H41" s="3">
        <v>0</v>
      </c>
      <c r="I41" s="3">
        <v>1</v>
      </c>
      <c r="J41" s="52"/>
      <c r="K41" s="66"/>
      <c r="L41" s="60">
        <f>F41</f>
        <v>1</v>
      </c>
    </row>
    <row r="42" spans="1:12" x14ac:dyDescent="0.25">
      <c r="A42" s="2" t="s">
        <v>29</v>
      </c>
      <c r="B42" s="2" t="s">
        <v>271</v>
      </c>
      <c r="C42" s="2" t="s">
        <v>12</v>
      </c>
      <c r="D42" s="2" t="s">
        <v>17</v>
      </c>
      <c r="E42" s="24" t="s">
        <v>5</v>
      </c>
      <c r="F42" s="87">
        <f t="shared" si="0"/>
        <v>1</v>
      </c>
      <c r="G42" s="10">
        <v>0</v>
      </c>
      <c r="H42" s="3">
        <v>0</v>
      </c>
      <c r="I42" s="3">
        <v>1</v>
      </c>
      <c r="J42" s="52"/>
      <c r="K42" s="66"/>
      <c r="L42" s="60">
        <f>F42</f>
        <v>1</v>
      </c>
    </row>
    <row r="43" spans="1:12" x14ac:dyDescent="0.25">
      <c r="A43" s="2" t="s">
        <v>272</v>
      </c>
      <c r="B43" s="2" t="s">
        <v>273</v>
      </c>
      <c r="C43" s="2" t="s">
        <v>236</v>
      </c>
      <c r="D43" s="2" t="s">
        <v>17</v>
      </c>
      <c r="E43" s="24" t="s">
        <v>54</v>
      </c>
      <c r="F43" s="87">
        <f t="shared" si="0"/>
        <v>1</v>
      </c>
      <c r="G43" s="10"/>
      <c r="H43" s="3">
        <v>0</v>
      </c>
      <c r="I43" s="3">
        <v>1</v>
      </c>
      <c r="J43" s="52"/>
      <c r="K43" s="66">
        <f>F43</f>
        <v>1</v>
      </c>
      <c r="L43" s="60"/>
    </row>
    <row r="44" spans="1:12" x14ac:dyDescent="0.25">
      <c r="A44" s="4" t="s">
        <v>51</v>
      </c>
      <c r="B44" s="4" t="s">
        <v>52</v>
      </c>
      <c r="C44" s="4" t="s">
        <v>53</v>
      </c>
      <c r="D44" s="5" t="s">
        <v>9</v>
      </c>
      <c r="E44" s="26" t="s">
        <v>54</v>
      </c>
      <c r="F44" s="27">
        <f t="shared" si="0"/>
        <v>0</v>
      </c>
      <c r="G44" s="28">
        <v>0</v>
      </c>
      <c r="H44" s="5">
        <v>0</v>
      </c>
      <c r="I44" s="3">
        <v>0</v>
      </c>
      <c r="J44" s="52"/>
      <c r="K44" s="66">
        <f>F44</f>
        <v>0</v>
      </c>
      <c r="L44" s="60"/>
    </row>
    <row r="45" spans="1:12" x14ac:dyDescent="0.25">
      <c r="A45" s="4" t="s">
        <v>41</v>
      </c>
      <c r="B45" s="4" t="s">
        <v>42</v>
      </c>
      <c r="C45" s="4" t="s">
        <v>257</v>
      </c>
      <c r="D45" s="5" t="s">
        <v>9</v>
      </c>
      <c r="E45" s="26" t="s">
        <v>5</v>
      </c>
      <c r="F45" s="27">
        <f t="shared" si="0"/>
        <v>0</v>
      </c>
      <c r="G45" s="28">
        <v>0</v>
      </c>
      <c r="H45" s="5">
        <v>0</v>
      </c>
      <c r="I45" s="3">
        <v>0</v>
      </c>
      <c r="J45" s="52"/>
      <c r="K45" s="66"/>
      <c r="L45" s="60">
        <f>F45</f>
        <v>0</v>
      </c>
    </row>
    <row r="46" spans="1:12" x14ac:dyDescent="0.25">
      <c r="A46" s="2"/>
      <c r="B46" s="2"/>
      <c r="C46" s="2"/>
      <c r="D46" s="2"/>
      <c r="E46" s="24"/>
      <c r="F46" s="13"/>
      <c r="G46" s="10"/>
      <c r="H46" s="3"/>
      <c r="I46" s="3"/>
      <c r="J46" s="52"/>
      <c r="K46" s="66"/>
      <c r="L46" s="60"/>
    </row>
    <row r="47" spans="1:12" x14ac:dyDescent="0.25">
      <c r="A47" s="2"/>
      <c r="B47" s="2"/>
      <c r="C47" s="2"/>
      <c r="D47" s="2"/>
      <c r="E47" s="24"/>
      <c r="F47" s="13"/>
      <c r="G47" s="10"/>
      <c r="H47" s="3"/>
      <c r="I47" s="3"/>
      <c r="J47" s="52"/>
      <c r="K47" s="66"/>
      <c r="L47" s="60"/>
    </row>
    <row r="48" spans="1:12" x14ac:dyDescent="0.25">
      <c r="A48" s="2"/>
      <c r="B48" s="2"/>
      <c r="C48" s="2"/>
      <c r="D48" s="2"/>
      <c r="E48" s="24"/>
      <c r="F48" s="13"/>
      <c r="G48" s="10"/>
      <c r="H48" s="3"/>
      <c r="I48" s="3"/>
      <c r="J48" s="52"/>
      <c r="K48" s="66"/>
      <c r="L48" s="60"/>
    </row>
    <row r="49" spans="1:12" x14ac:dyDescent="0.25">
      <c r="A49" s="2"/>
      <c r="B49" s="2"/>
      <c r="C49" s="2"/>
      <c r="D49" s="2"/>
      <c r="E49" s="24"/>
      <c r="F49" s="13"/>
      <c r="G49" s="10"/>
      <c r="H49" s="3"/>
      <c r="I49" s="3"/>
      <c r="J49" s="52"/>
      <c r="K49" s="66"/>
      <c r="L49" s="60"/>
    </row>
    <row r="50" spans="1:12" ht="15.75" thickBot="1" x14ac:dyDescent="0.3">
      <c r="A50" s="2"/>
      <c r="B50" s="19"/>
      <c r="C50" s="19"/>
      <c r="D50" s="19"/>
      <c r="E50" s="20"/>
      <c r="F50" s="21"/>
      <c r="G50" s="22"/>
      <c r="H50" s="23"/>
      <c r="I50" s="23"/>
      <c r="J50" s="53"/>
      <c r="K50" s="67"/>
      <c r="L50" s="63"/>
    </row>
    <row r="51" spans="1:12" ht="15.75" thickBot="1" x14ac:dyDescent="0.3">
      <c r="A51" s="77"/>
      <c r="B51" s="78"/>
      <c r="C51" s="78"/>
      <c r="D51" s="78"/>
      <c r="E51" s="78"/>
      <c r="F51" s="79"/>
      <c r="G51" s="107" t="s">
        <v>231</v>
      </c>
      <c r="H51" s="107"/>
      <c r="I51" s="107"/>
      <c r="J51" s="108"/>
      <c r="K51" s="80">
        <f>SUM(K3:K50)</f>
        <v>46</v>
      </c>
      <c r="L51" s="81">
        <f>SUM(L3:L50)</f>
        <v>78</v>
      </c>
    </row>
  </sheetData>
  <sortState ref="A3:L45">
    <sortCondition descending="1" ref="F3"/>
  </sortState>
  <mergeCells count="3">
    <mergeCell ref="A1:C1"/>
    <mergeCell ref="K1:L1"/>
    <mergeCell ref="G51:J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Q36"/>
  <sheetViews>
    <sheetView showGridLines="0" showRowColHeaders="0" workbookViewId="0">
      <selection sqref="A1:C1"/>
    </sheetView>
  </sheetViews>
  <sheetFormatPr defaultRowHeight="15" x14ac:dyDescent="0.25"/>
  <cols>
    <col min="1" max="1" width="12.42578125" bestFit="1" customWidth="1"/>
    <col min="2" max="2" width="16.28515625" bestFit="1" customWidth="1"/>
    <col min="3" max="3" width="23.7109375" bestFit="1" customWidth="1"/>
    <col min="4" max="4" width="4.28515625" bestFit="1" customWidth="1"/>
    <col min="5" max="5" width="25" bestFit="1" customWidth="1"/>
    <col min="6" max="6" width="9.7109375" style="1" bestFit="1" customWidth="1"/>
    <col min="7" max="10" width="5.7109375" style="1" bestFit="1" customWidth="1"/>
    <col min="13" max="13" width="12.28515625" customWidth="1"/>
    <col min="14" max="14" width="22.5703125" customWidth="1"/>
    <col min="15" max="15" width="23.7109375" style="25" customWidth="1"/>
  </cols>
  <sheetData>
    <row r="1" spans="1:17" ht="15.75" thickBot="1" x14ac:dyDescent="0.3">
      <c r="A1" s="104" t="s">
        <v>148</v>
      </c>
      <c r="B1" s="104"/>
      <c r="C1" s="104"/>
      <c r="K1" s="105" t="s">
        <v>230</v>
      </c>
      <c r="L1" s="106"/>
    </row>
    <row r="2" spans="1:17" ht="16.5" thickTop="1" thickBot="1" x14ac:dyDescent="0.3">
      <c r="A2" s="35" t="s">
        <v>142</v>
      </c>
      <c r="B2" s="36" t="s">
        <v>143</v>
      </c>
      <c r="C2" s="36" t="s">
        <v>144</v>
      </c>
      <c r="D2" s="37" t="s">
        <v>0</v>
      </c>
      <c r="E2" s="47" t="s">
        <v>145</v>
      </c>
      <c r="F2" s="39" t="s">
        <v>156</v>
      </c>
      <c r="G2" s="40" t="s">
        <v>152</v>
      </c>
      <c r="H2" s="37" t="s">
        <v>153</v>
      </c>
      <c r="I2" s="37" t="s">
        <v>154</v>
      </c>
      <c r="J2" s="50" t="s">
        <v>155</v>
      </c>
      <c r="K2" s="64" t="s">
        <v>232</v>
      </c>
      <c r="L2" s="55" t="s">
        <v>234</v>
      </c>
    </row>
    <row r="3" spans="1:17" ht="15.75" thickTop="1" x14ac:dyDescent="0.25">
      <c r="A3" s="29" t="s">
        <v>132</v>
      </c>
      <c r="B3" s="29" t="s">
        <v>133</v>
      </c>
      <c r="C3" s="29" t="s">
        <v>120</v>
      </c>
      <c r="D3" s="31" t="s">
        <v>17</v>
      </c>
      <c r="E3" s="12" t="s">
        <v>5</v>
      </c>
      <c r="F3" s="33">
        <f t="shared" ref="F3:F30" si="0">SUM(G3:J3)</f>
        <v>19</v>
      </c>
      <c r="G3" s="34">
        <v>3</v>
      </c>
      <c r="H3" s="31">
        <v>8</v>
      </c>
      <c r="I3" s="31">
        <v>8</v>
      </c>
      <c r="J3" s="51"/>
      <c r="K3" s="65"/>
      <c r="L3" s="59">
        <f>F3</f>
        <v>19</v>
      </c>
      <c r="M3" s="100"/>
      <c r="N3" s="101"/>
      <c r="O3" s="101"/>
      <c r="P3" s="102"/>
      <c r="Q3" s="7"/>
    </row>
    <row r="4" spans="1:17" x14ac:dyDescent="0.25">
      <c r="A4" s="2" t="s">
        <v>118</v>
      </c>
      <c r="B4" s="2" t="s">
        <v>119</v>
      </c>
      <c r="C4" s="2" t="s">
        <v>120</v>
      </c>
      <c r="D4" s="3" t="s">
        <v>17</v>
      </c>
      <c r="E4" s="24" t="s">
        <v>5</v>
      </c>
      <c r="F4" s="13">
        <f t="shared" si="0"/>
        <v>12</v>
      </c>
      <c r="G4" s="10">
        <v>5</v>
      </c>
      <c r="H4" s="3">
        <v>6</v>
      </c>
      <c r="I4" s="3">
        <v>1</v>
      </c>
      <c r="J4" s="52"/>
      <c r="K4" s="65"/>
      <c r="L4" s="59">
        <f>F4</f>
        <v>12</v>
      </c>
      <c r="M4" s="100"/>
      <c r="N4" s="101"/>
      <c r="O4" s="101"/>
      <c r="P4" s="102"/>
      <c r="Q4" s="7"/>
    </row>
    <row r="5" spans="1:17" x14ac:dyDescent="0.25">
      <c r="A5" s="2" t="s">
        <v>117</v>
      </c>
      <c r="B5" s="2" t="s">
        <v>108</v>
      </c>
      <c r="C5" s="2" t="s">
        <v>106</v>
      </c>
      <c r="D5" s="3" t="s">
        <v>17</v>
      </c>
      <c r="E5" s="24" t="s">
        <v>5</v>
      </c>
      <c r="F5" s="13">
        <f t="shared" si="0"/>
        <v>11</v>
      </c>
      <c r="G5" s="10">
        <v>6</v>
      </c>
      <c r="H5" s="3">
        <v>2</v>
      </c>
      <c r="I5" s="3">
        <v>3</v>
      </c>
      <c r="J5" s="52"/>
      <c r="K5" s="65"/>
      <c r="L5" s="59">
        <f>F5</f>
        <v>11</v>
      </c>
      <c r="M5" s="100"/>
      <c r="N5" s="101"/>
      <c r="O5" s="101"/>
      <c r="P5" s="102"/>
      <c r="Q5" s="7"/>
    </row>
    <row r="6" spans="1:17" x14ac:dyDescent="0.25">
      <c r="A6" s="2" t="s">
        <v>140</v>
      </c>
      <c r="B6" s="2" t="s">
        <v>141</v>
      </c>
      <c r="C6" s="2" t="s">
        <v>3</v>
      </c>
      <c r="D6" s="3" t="s">
        <v>17</v>
      </c>
      <c r="E6" s="24" t="s">
        <v>5</v>
      </c>
      <c r="F6" s="13">
        <f t="shared" si="0"/>
        <v>9</v>
      </c>
      <c r="G6" s="10">
        <v>8</v>
      </c>
      <c r="H6" s="3">
        <v>0</v>
      </c>
      <c r="I6" s="3">
        <v>1</v>
      </c>
      <c r="J6" s="52"/>
      <c r="K6" s="65"/>
      <c r="L6" s="59">
        <f>F6</f>
        <v>9</v>
      </c>
      <c r="M6" s="100"/>
      <c r="N6" s="101"/>
      <c r="O6" s="101"/>
      <c r="P6" s="102"/>
      <c r="Q6" s="7"/>
    </row>
    <row r="7" spans="1:17" x14ac:dyDescent="0.25">
      <c r="A7" s="2" t="s">
        <v>63</v>
      </c>
      <c r="B7" s="2" t="s">
        <v>64</v>
      </c>
      <c r="C7" s="2" t="s">
        <v>65</v>
      </c>
      <c r="D7" s="3" t="s">
        <v>17</v>
      </c>
      <c r="E7" s="24" t="s">
        <v>54</v>
      </c>
      <c r="F7" s="13">
        <f t="shared" si="0"/>
        <v>7</v>
      </c>
      <c r="G7" s="10">
        <v>4</v>
      </c>
      <c r="H7" s="3">
        <v>3</v>
      </c>
      <c r="I7" s="3">
        <v>0</v>
      </c>
      <c r="J7" s="52"/>
      <c r="K7" s="66">
        <f>F7</f>
        <v>7</v>
      </c>
      <c r="L7" s="59"/>
      <c r="M7" s="100"/>
      <c r="N7" s="101"/>
      <c r="O7" s="101"/>
      <c r="P7" s="102"/>
      <c r="Q7" s="7"/>
    </row>
    <row r="8" spans="1:17" x14ac:dyDescent="0.25">
      <c r="A8" s="8" t="s">
        <v>210</v>
      </c>
      <c r="B8" s="2" t="s">
        <v>211</v>
      </c>
      <c r="C8" s="2" t="s">
        <v>237</v>
      </c>
      <c r="D8" s="3" t="s">
        <v>17</v>
      </c>
      <c r="E8" s="24" t="s">
        <v>54</v>
      </c>
      <c r="F8" s="13">
        <f t="shared" si="0"/>
        <v>6</v>
      </c>
      <c r="G8" s="10">
        <v>0</v>
      </c>
      <c r="H8" s="3">
        <v>5</v>
      </c>
      <c r="I8" s="3">
        <v>1</v>
      </c>
      <c r="J8" s="52"/>
      <c r="K8" s="66">
        <f>F8</f>
        <v>6</v>
      </c>
      <c r="L8" s="59"/>
      <c r="M8" s="100"/>
      <c r="N8" s="101"/>
      <c r="O8" s="101"/>
      <c r="P8" s="102"/>
      <c r="Q8" s="7"/>
    </row>
    <row r="9" spans="1:17" x14ac:dyDescent="0.25">
      <c r="A9" s="8" t="s">
        <v>212</v>
      </c>
      <c r="B9" s="2" t="s">
        <v>32</v>
      </c>
      <c r="C9" s="8" t="s">
        <v>131</v>
      </c>
      <c r="D9" s="3" t="s">
        <v>17</v>
      </c>
      <c r="E9" s="24" t="s">
        <v>5</v>
      </c>
      <c r="F9" s="13">
        <f t="shared" si="0"/>
        <v>6</v>
      </c>
      <c r="G9" s="10">
        <v>0</v>
      </c>
      <c r="H9" s="3">
        <v>4</v>
      </c>
      <c r="I9" s="3">
        <v>2</v>
      </c>
      <c r="J9" s="52"/>
      <c r="K9" s="66"/>
      <c r="L9" s="59">
        <f>F9</f>
        <v>6</v>
      </c>
      <c r="M9" s="100"/>
      <c r="N9" s="101"/>
      <c r="O9" s="101"/>
      <c r="P9" s="102"/>
      <c r="Q9" s="7"/>
    </row>
    <row r="10" spans="1:17" x14ac:dyDescent="0.25">
      <c r="A10" s="2" t="s">
        <v>275</v>
      </c>
      <c r="B10" s="2" t="s">
        <v>274</v>
      </c>
      <c r="C10" s="2" t="s">
        <v>237</v>
      </c>
      <c r="D10" s="3" t="s">
        <v>17</v>
      </c>
      <c r="E10" s="24" t="s">
        <v>54</v>
      </c>
      <c r="F10" s="13">
        <f t="shared" si="0"/>
        <v>6</v>
      </c>
      <c r="G10" s="10">
        <v>0</v>
      </c>
      <c r="H10" s="3">
        <v>0</v>
      </c>
      <c r="I10" s="3">
        <v>6</v>
      </c>
      <c r="J10" s="52"/>
      <c r="K10" s="66">
        <f>F10</f>
        <v>6</v>
      </c>
      <c r="L10" s="59"/>
      <c r="M10" s="100"/>
      <c r="N10" s="101"/>
      <c r="O10" s="101"/>
      <c r="P10" s="102"/>
      <c r="Q10" s="7"/>
    </row>
    <row r="11" spans="1:17" x14ac:dyDescent="0.25">
      <c r="A11" s="2" t="s">
        <v>277</v>
      </c>
      <c r="B11" s="2" t="s">
        <v>276</v>
      </c>
      <c r="C11" s="2" t="s">
        <v>23</v>
      </c>
      <c r="D11" s="3" t="s">
        <v>17</v>
      </c>
      <c r="E11" s="24" t="s">
        <v>5</v>
      </c>
      <c r="F11" s="13">
        <f t="shared" si="0"/>
        <v>5</v>
      </c>
      <c r="G11" s="10">
        <v>0</v>
      </c>
      <c r="H11" s="3">
        <v>0</v>
      </c>
      <c r="I11" s="3">
        <v>5</v>
      </c>
      <c r="J11" s="52"/>
      <c r="K11" s="66"/>
      <c r="L11" s="59">
        <f>F11</f>
        <v>5</v>
      </c>
      <c r="M11" s="100"/>
      <c r="N11" s="101"/>
      <c r="O11" s="101"/>
      <c r="P11" s="102"/>
      <c r="Q11" s="7"/>
    </row>
    <row r="12" spans="1:17" x14ac:dyDescent="0.25">
      <c r="A12" s="2" t="s">
        <v>63</v>
      </c>
      <c r="B12" s="2" t="s">
        <v>64</v>
      </c>
      <c r="C12" s="2" t="s">
        <v>65</v>
      </c>
      <c r="D12" s="3" t="s">
        <v>17</v>
      </c>
      <c r="E12" s="24" t="s">
        <v>54</v>
      </c>
      <c r="F12" s="13">
        <f t="shared" si="0"/>
        <v>4</v>
      </c>
      <c r="G12" s="10">
        <v>0</v>
      </c>
      <c r="H12" s="3">
        <v>0</v>
      </c>
      <c r="I12" s="3">
        <v>4</v>
      </c>
      <c r="J12" s="52"/>
      <c r="K12" s="69">
        <f>F12</f>
        <v>4</v>
      </c>
      <c r="L12" s="59"/>
      <c r="M12" s="100"/>
      <c r="N12" s="101"/>
      <c r="O12" s="101"/>
      <c r="P12" s="102"/>
      <c r="Q12" s="7"/>
    </row>
    <row r="13" spans="1:17" x14ac:dyDescent="0.25">
      <c r="A13" s="2" t="s">
        <v>95</v>
      </c>
      <c r="B13" s="2" t="s">
        <v>96</v>
      </c>
      <c r="C13" s="2" t="s">
        <v>12</v>
      </c>
      <c r="D13" s="3" t="s">
        <v>17</v>
      </c>
      <c r="E13" s="24" t="s">
        <v>5</v>
      </c>
      <c r="F13" s="13">
        <f t="shared" si="0"/>
        <v>3</v>
      </c>
      <c r="G13" s="10">
        <v>1</v>
      </c>
      <c r="H13" s="3">
        <v>1</v>
      </c>
      <c r="I13" s="3">
        <v>1</v>
      </c>
      <c r="J13" s="52"/>
      <c r="K13" s="66"/>
      <c r="L13" s="59">
        <f>F13</f>
        <v>3</v>
      </c>
      <c r="M13" s="100"/>
      <c r="N13" s="101"/>
      <c r="O13" s="101"/>
      <c r="P13" s="103"/>
    </row>
    <row r="14" spans="1:17" x14ac:dyDescent="0.25">
      <c r="A14" s="2" t="s">
        <v>43</v>
      </c>
      <c r="B14" s="2" t="s">
        <v>44</v>
      </c>
      <c r="C14" s="2" t="s">
        <v>278</v>
      </c>
      <c r="D14" s="3" t="s">
        <v>17</v>
      </c>
      <c r="E14" s="24" t="s">
        <v>5</v>
      </c>
      <c r="F14" s="13">
        <f t="shared" si="0"/>
        <v>2</v>
      </c>
      <c r="G14" s="10">
        <v>2</v>
      </c>
      <c r="H14" s="3">
        <v>0</v>
      </c>
      <c r="I14" s="3">
        <v>0</v>
      </c>
      <c r="J14" s="52"/>
      <c r="K14" s="66"/>
      <c r="L14" s="59">
        <f>F14</f>
        <v>2</v>
      </c>
      <c r="M14" s="100"/>
      <c r="N14" s="101"/>
      <c r="O14" s="101"/>
      <c r="P14" s="103"/>
    </row>
    <row r="15" spans="1:17" x14ac:dyDescent="0.25">
      <c r="A15" s="2" t="s">
        <v>66</v>
      </c>
      <c r="B15" s="2" t="s">
        <v>67</v>
      </c>
      <c r="C15" s="2" t="s">
        <v>68</v>
      </c>
      <c r="D15" s="3" t="s">
        <v>17</v>
      </c>
      <c r="E15" s="24" t="s">
        <v>54</v>
      </c>
      <c r="F15" s="13">
        <f t="shared" si="0"/>
        <v>2</v>
      </c>
      <c r="G15" s="10">
        <v>1</v>
      </c>
      <c r="H15" s="3">
        <v>1</v>
      </c>
      <c r="I15" s="3">
        <v>0</v>
      </c>
      <c r="J15" s="52"/>
      <c r="K15" s="66">
        <f>F15</f>
        <v>2</v>
      </c>
      <c r="L15" s="59"/>
      <c r="M15" s="100"/>
      <c r="N15" s="101"/>
      <c r="O15" s="101"/>
      <c r="P15" s="103"/>
    </row>
    <row r="16" spans="1:17" x14ac:dyDescent="0.25">
      <c r="A16" s="2" t="s">
        <v>69</v>
      </c>
      <c r="B16" s="2" t="s">
        <v>70</v>
      </c>
      <c r="C16" s="2" t="s">
        <v>71</v>
      </c>
      <c r="D16" s="3" t="s">
        <v>17</v>
      </c>
      <c r="E16" s="24" t="s">
        <v>54</v>
      </c>
      <c r="F16" s="13">
        <f t="shared" si="0"/>
        <v>2</v>
      </c>
      <c r="G16" s="10">
        <v>1</v>
      </c>
      <c r="H16" s="3">
        <v>1</v>
      </c>
      <c r="I16" s="3">
        <v>0</v>
      </c>
      <c r="J16" s="52"/>
      <c r="K16" s="66">
        <f>F16</f>
        <v>2</v>
      </c>
      <c r="L16" s="59"/>
      <c r="M16" s="100"/>
      <c r="N16" s="101"/>
      <c r="O16" s="101"/>
      <c r="P16" s="103"/>
    </row>
    <row r="17" spans="1:16" x14ac:dyDescent="0.25">
      <c r="A17" s="2" t="s">
        <v>77</v>
      </c>
      <c r="B17" s="2" t="s">
        <v>128</v>
      </c>
      <c r="C17" s="2" t="s">
        <v>12</v>
      </c>
      <c r="D17" s="3" t="s">
        <v>17</v>
      </c>
      <c r="E17" s="24" t="s">
        <v>5</v>
      </c>
      <c r="F17" s="13">
        <f t="shared" si="0"/>
        <v>2</v>
      </c>
      <c r="G17" s="10">
        <v>1</v>
      </c>
      <c r="H17" s="3">
        <v>0</v>
      </c>
      <c r="I17" s="3">
        <v>1</v>
      </c>
      <c r="J17" s="52"/>
      <c r="K17" s="66"/>
      <c r="L17" s="60">
        <f>F17</f>
        <v>2</v>
      </c>
      <c r="M17" s="100"/>
      <c r="N17" s="101"/>
      <c r="O17" s="101"/>
      <c r="P17" s="103"/>
    </row>
    <row r="18" spans="1:16" x14ac:dyDescent="0.25">
      <c r="A18" s="8" t="s">
        <v>186</v>
      </c>
      <c r="B18" s="2" t="s">
        <v>215</v>
      </c>
      <c r="C18" s="8" t="s">
        <v>213</v>
      </c>
      <c r="D18" s="3" t="s">
        <v>17</v>
      </c>
      <c r="E18" s="24" t="s">
        <v>54</v>
      </c>
      <c r="F18" s="13">
        <f t="shared" si="0"/>
        <v>2</v>
      </c>
      <c r="G18" s="10">
        <v>0</v>
      </c>
      <c r="H18" s="3">
        <v>1</v>
      </c>
      <c r="I18" s="3">
        <v>1</v>
      </c>
      <c r="J18" s="52"/>
      <c r="K18" s="66">
        <f>F18</f>
        <v>2</v>
      </c>
      <c r="L18" s="60"/>
      <c r="M18" s="100"/>
      <c r="N18" s="101"/>
      <c r="O18" s="101"/>
      <c r="P18" s="103"/>
    </row>
    <row r="19" spans="1:16" x14ac:dyDescent="0.25">
      <c r="A19" s="8" t="s">
        <v>214</v>
      </c>
      <c r="B19" s="2" t="s">
        <v>44</v>
      </c>
      <c r="C19" s="8" t="s">
        <v>16</v>
      </c>
      <c r="D19" s="3" t="s">
        <v>17</v>
      </c>
      <c r="E19" s="24" t="s">
        <v>5</v>
      </c>
      <c r="F19" s="13">
        <f t="shared" si="0"/>
        <v>1</v>
      </c>
      <c r="G19" s="10">
        <v>0</v>
      </c>
      <c r="H19" s="3">
        <v>1</v>
      </c>
      <c r="I19" s="3">
        <v>0</v>
      </c>
      <c r="J19" s="52"/>
      <c r="K19" s="66"/>
      <c r="L19" s="60">
        <f>F19</f>
        <v>1</v>
      </c>
      <c r="M19" s="100"/>
      <c r="N19" s="101"/>
      <c r="O19" s="101"/>
      <c r="P19" s="103"/>
    </row>
    <row r="20" spans="1:16" x14ac:dyDescent="0.25">
      <c r="A20" s="2" t="s">
        <v>14</v>
      </c>
      <c r="B20" s="2" t="s">
        <v>15</v>
      </c>
      <c r="C20" s="2" t="s">
        <v>16</v>
      </c>
      <c r="D20" s="3" t="s">
        <v>17</v>
      </c>
      <c r="E20" s="24" t="s">
        <v>5</v>
      </c>
      <c r="F20" s="13">
        <f t="shared" si="0"/>
        <v>1</v>
      </c>
      <c r="G20" s="10">
        <v>1</v>
      </c>
      <c r="H20" s="3">
        <v>0</v>
      </c>
      <c r="I20" s="3">
        <v>0</v>
      </c>
      <c r="J20" s="52"/>
      <c r="K20" s="66"/>
      <c r="L20" s="60">
        <f>F20</f>
        <v>1</v>
      </c>
      <c r="M20" s="100"/>
      <c r="N20" s="101"/>
      <c r="O20" s="101"/>
      <c r="P20" s="103"/>
    </row>
    <row r="21" spans="1:16" x14ac:dyDescent="0.25">
      <c r="A21" s="2" t="s">
        <v>110</v>
      </c>
      <c r="B21" s="2" t="s">
        <v>7</v>
      </c>
      <c r="C21" s="2" t="s">
        <v>278</v>
      </c>
      <c r="D21" s="3" t="s">
        <v>17</v>
      </c>
      <c r="E21" s="24" t="s">
        <v>5</v>
      </c>
      <c r="F21" s="13">
        <f t="shared" si="0"/>
        <v>1</v>
      </c>
      <c r="G21" s="10">
        <v>1</v>
      </c>
      <c r="H21" s="3">
        <v>0</v>
      </c>
      <c r="I21" s="3">
        <v>0</v>
      </c>
      <c r="J21" s="52"/>
      <c r="K21" s="66"/>
      <c r="L21" s="60">
        <f>F21</f>
        <v>1</v>
      </c>
    </row>
    <row r="22" spans="1:16" x14ac:dyDescent="0.25">
      <c r="A22" s="2" t="s">
        <v>41</v>
      </c>
      <c r="B22" s="2" t="s">
        <v>44</v>
      </c>
      <c r="C22" s="2" t="s">
        <v>62</v>
      </c>
      <c r="D22" s="3" t="s">
        <v>17</v>
      </c>
      <c r="E22" s="24" t="s">
        <v>54</v>
      </c>
      <c r="F22" s="13">
        <f t="shared" si="0"/>
        <v>1</v>
      </c>
      <c r="G22" s="10">
        <v>1</v>
      </c>
      <c r="H22" s="3">
        <v>0</v>
      </c>
      <c r="I22" s="3">
        <v>0</v>
      </c>
      <c r="J22" s="52"/>
      <c r="K22" s="66">
        <f>F22</f>
        <v>1</v>
      </c>
      <c r="L22" s="60"/>
    </row>
    <row r="23" spans="1:16" x14ac:dyDescent="0.25">
      <c r="A23" s="2" t="s">
        <v>123</v>
      </c>
      <c r="B23" s="2" t="s">
        <v>44</v>
      </c>
      <c r="C23" s="2" t="s">
        <v>124</v>
      </c>
      <c r="D23" s="3" t="s">
        <v>17</v>
      </c>
      <c r="E23" s="24" t="s">
        <v>54</v>
      </c>
      <c r="F23" s="13">
        <f t="shared" si="0"/>
        <v>1</v>
      </c>
      <c r="G23" s="10">
        <v>1</v>
      </c>
      <c r="H23" s="3">
        <v>0</v>
      </c>
      <c r="I23" s="3">
        <v>0</v>
      </c>
      <c r="J23" s="52"/>
      <c r="K23" s="66">
        <f>F23</f>
        <v>1</v>
      </c>
      <c r="L23" s="60"/>
    </row>
    <row r="24" spans="1:16" x14ac:dyDescent="0.25">
      <c r="A24" s="2" t="s">
        <v>69</v>
      </c>
      <c r="B24" s="2" t="s">
        <v>136</v>
      </c>
      <c r="C24" s="2" t="s">
        <v>12</v>
      </c>
      <c r="D24" s="3" t="s">
        <v>17</v>
      </c>
      <c r="E24" s="24" t="s">
        <v>5</v>
      </c>
      <c r="F24" s="13">
        <f t="shared" si="0"/>
        <v>1</v>
      </c>
      <c r="G24" s="10">
        <v>1</v>
      </c>
      <c r="H24" s="3">
        <v>0</v>
      </c>
      <c r="I24" s="3">
        <v>0</v>
      </c>
      <c r="J24" s="52"/>
      <c r="K24" s="66"/>
      <c r="L24" s="60">
        <f>F24</f>
        <v>1</v>
      </c>
    </row>
    <row r="25" spans="1:16" x14ac:dyDescent="0.25">
      <c r="A25" s="8" t="s">
        <v>216</v>
      </c>
      <c r="B25" s="2" t="s">
        <v>199</v>
      </c>
      <c r="C25" s="8" t="s">
        <v>213</v>
      </c>
      <c r="D25" s="3" t="s">
        <v>17</v>
      </c>
      <c r="E25" s="24" t="s">
        <v>54</v>
      </c>
      <c r="F25" s="13">
        <f t="shared" si="0"/>
        <v>1</v>
      </c>
      <c r="G25" s="10">
        <v>0</v>
      </c>
      <c r="H25" s="3">
        <v>1</v>
      </c>
      <c r="I25" s="3">
        <v>0</v>
      </c>
      <c r="J25" s="52"/>
      <c r="K25" s="66">
        <f>F25</f>
        <v>1</v>
      </c>
      <c r="L25" s="60"/>
    </row>
    <row r="26" spans="1:16" x14ac:dyDescent="0.25">
      <c r="A26" s="2" t="s">
        <v>63</v>
      </c>
      <c r="B26" s="2" t="s">
        <v>83</v>
      </c>
      <c r="C26" s="2" t="s">
        <v>238</v>
      </c>
      <c r="D26" s="3" t="s">
        <v>17</v>
      </c>
      <c r="E26" s="24" t="s">
        <v>5</v>
      </c>
      <c r="F26" s="13">
        <f t="shared" si="0"/>
        <v>1</v>
      </c>
      <c r="G26" s="10">
        <v>0</v>
      </c>
      <c r="H26" s="3">
        <v>0</v>
      </c>
      <c r="I26" s="3">
        <v>1</v>
      </c>
      <c r="J26" s="52"/>
      <c r="K26" s="66"/>
      <c r="L26" s="60">
        <f>F26</f>
        <v>1</v>
      </c>
    </row>
    <row r="27" spans="1:16" x14ac:dyDescent="0.25">
      <c r="A27" s="2" t="s">
        <v>279</v>
      </c>
      <c r="B27" s="2" t="s">
        <v>280</v>
      </c>
      <c r="C27" s="2" t="s">
        <v>16</v>
      </c>
      <c r="D27" s="3" t="s">
        <v>17</v>
      </c>
      <c r="E27" s="24" t="s">
        <v>5</v>
      </c>
      <c r="F27" s="13">
        <f t="shared" si="0"/>
        <v>1</v>
      </c>
      <c r="G27" s="10">
        <v>0</v>
      </c>
      <c r="H27" s="3">
        <v>0</v>
      </c>
      <c r="I27" s="3">
        <v>1</v>
      </c>
      <c r="J27" s="52"/>
      <c r="K27" s="66"/>
      <c r="L27" s="60">
        <f>F27</f>
        <v>1</v>
      </c>
    </row>
    <row r="28" spans="1:16" x14ac:dyDescent="0.25">
      <c r="A28" s="2" t="s">
        <v>281</v>
      </c>
      <c r="B28" s="2" t="s">
        <v>282</v>
      </c>
      <c r="C28" s="2" t="s">
        <v>53</v>
      </c>
      <c r="D28" s="3" t="s">
        <v>17</v>
      </c>
      <c r="E28" s="24" t="s">
        <v>54</v>
      </c>
      <c r="F28" s="13">
        <f t="shared" si="0"/>
        <v>1</v>
      </c>
      <c r="G28" s="10">
        <v>0</v>
      </c>
      <c r="H28" s="3">
        <v>0</v>
      </c>
      <c r="I28" s="3">
        <v>1</v>
      </c>
      <c r="J28" s="52"/>
      <c r="K28" s="66">
        <f>F28</f>
        <v>1</v>
      </c>
      <c r="L28" s="60"/>
    </row>
    <row r="29" spans="1:16" x14ac:dyDescent="0.25">
      <c r="A29" s="2" t="s">
        <v>284</v>
      </c>
      <c r="B29" s="2" t="s">
        <v>283</v>
      </c>
      <c r="C29" s="2" t="s">
        <v>238</v>
      </c>
      <c r="D29" s="3" t="s">
        <v>17</v>
      </c>
      <c r="E29" s="24" t="s">
        <v>5</v>
      </c>
      <c r="F29" s="13">
        <f t="shared" si="0"/>
        <v>1</v>
      </c>
      <c r="G29" s="10">
        <v>0</v>
      </c>
      <c r="H29" s="3">
        <v>0</v>
      </c>
      <c r="I29" s="3">
        <v>1</v>
      </c>
      <c r="J29" s="52"/>
      <c r="K29" s="66"/>
      <c r="L29" s="60">
        <f>F29</f>
        <v>1</v>
      </c>
    </row>
    <row r="30" spans="1:16" x14ac:dyDescent="0.25">
      <c r="A30" s="2" t="s">
        <v>284</v>
      </c>
      <c r="B30" s="2" t="s">
        <v>285</v>
      </c>
      <c r="C30" s="2" t="s">
        <v>12</v>
      </c>
      <c r="D30" s="3" t="s">
        <v>17</v>
      </c>
      <c r="E30" s="24" t="s">
        <v>5</v>
      </c>
      <c r="F30" s="13">
        <f t="shared" si="0"/>
        <v>1</v>
      </c>
      <c r="G30" s="10">
        <v>0</v>
      </c>
      <c r="H30" s="3">
        <v>0</v>
      </c>
      <c r="I30" s="3">
        <v>1</v>
      </c>
      <c r="J30" s="52"/>
      <c r="K30" s="66"/>
      <c r="L30" s="60">
        <f>F30</f>
        <v>1</v>
      </c>
    </row>
    <row r="31" spans="1:16" x14ac:dyDescent="0.25">
      <c r="A31" s="2"/>
      <c r="B31" s="2"/>
      <c r="C31" s="2"/>
      <c r="D31" s="3"/>
      <c r="E31" s="24"/>
      <c r="F31" s="13"/>
      <c r="G31" s="10"/>
      <c r="H31" s="3"/>
      <c r="I31" s="3"/>
      <c r="J31" s="52"/>
      <c r="K31" s="66"/>
      <c r="L31" s="60"/>
    </row>
    <row r="32" spans="1:16" x14ac:dyDescent="0.25">
      <c r="A32" s="2"/>
      <c r="B32" s="2"/>
      <c r="C32" s="2"/>
      <c r="D32" s="2"/>
      <c r="E32" s="24"/>
      <c r="F32" s="13"/>
      <c r="G32" s="10"/>
      <c r="H32" s="3"/>
      <c r="I32" s="3"/>
      <c r="J32" s="52"/>
      <c r="K32" s="66"/>
      <c r="L32" s="60"/>
    </row>
    <row r="33" spans="1:12" x14ac:dyDescent="0.25">
      <c r="A33" s="2"/>
      <c r="B33" s="2"/>
      <c r="C33" s="2"/>
      <c r="D33" s="2"/>
      <c r="E33" s="24"/>
      <c r="F33" s="13"/>
      <c r="G33" s="10"/>
      <c r="H33" s="3"/>
      <c r="I33" s="3"/>
      <c r="J33" s="52"/>
      <c r="K33" s="66"/>
      <c r="L33" s="60"/>
    </row>
    <row r="34" spans="1:12" x14ac:dyDescent="0.25">
      <c r="A34" s="2"/>
      <c r="B34" s="2"/>
      <c r="C34" s="2"/>
      <c r="D34" s="2"/>
      <c r="E34" s="24"/>
      <c r="F34" s="13"/>
      <c r="G34" s="10"/>
      <c r="H34" s="3"/>
      <c r="I34" s="3"/>
      <c r="J34" s="52"/>
      <c r="K34" s="66"/>
      <c r="L34" s="60"/>
    </row>
    <row r="35" spans="1:12" ht="15.75" thickBot="1" x14ac:dyDescent="0.3">
      <c r="A35" s="19"/>
      <c r="B35" s="19"/>
      <c r="C35" s="19"/>
      <c r="D35" s="19"/>
      <c r="E35" s="68"/>
      <c r="F35" s="21"/>
      <c r="G35" s="22"/>
      <c r="H35" s="23"/>
      <c r="I35" s="23"/>
      <c r="J35" s="53"/>
      <c r="K35" s="67"/>
      <c r="L35" s="63"/>
    </row>
    <row r="36" spans="1:12" ht="15.75" thickBot="1" x14ac:dyDescent="0.3">
      <c r="A36" s="82"/>
      <c r="B36" s="78"/>
      <c r="C36" s="78"/>
      <c r="D36" s="78"/>
      <c r="E36" s="78"/>
      <c r="F36" s="79"/>
      <c r="G36" s="107" t="s">
        <v>231</v>
      </c>
      <c r="H36" s="107"/>
      <c r="I36" s="107"/>
      <c r="J36" s="108"/>
      <c r="K36" s="80">
        <f>SUM(K3:K35)</f>
        <v>33</v>
      </c>
      <c r="L36" s="81">
        <f>SUM(L3:L35)</f>
        <v>77</v>
      </c>
    </row>
  </sheetData>
  <sortState ref="A3:L30">
    <sortCondition descending="1" ref="F3"/>
  </sortState>
  <mergeCells count="3">
    <mergeCell ref="A1:C1"/>
    <mergeCell ref="K1:L1"/>
    <mergeCell ref="G36:J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36"/>
  <sheetViews>
    <sheetView showGridLines="0" showRowColHeaders="0" workbookViewId="0">
      <selection sqref="A1:C1"/>
    </sheetView>
  </sheetViews>
  <sheetFormatPr defaultRowHeight="15" x14ac:dyDescent="0.25"/>
  <cols>
    <col min="1" max="1" width="14.7109375" bestFit="1" customWidth="1"/>
    <col min="2" max="2" width="12.7109375" customWidth="1"/>
    <col min="3" max="3" width="23.7109375" bestFit="1" customWidth="1"/>
    <col min="4" max="4" width="4.28515625" bestFit="1" customWidth="1"/>
    <col min="5" max="5" width="25" bestFit="1" customWidth="1"/>
    <col min="6" max="6" width="9.7109375" style="1" bestFit="1" customWidth="1"/>
    <col min="7" max="10" width="5.7109375" style="1" bestFit="1" customWidth="1"/>
    <col min="14" max="14" width="23" customWidth="1"/>
    <col min="15" max="15" width="42.140625" customWidth="1"/>
  </cols>
  <sheetData>
    <row r="1" spans="1:15" ht="15.75" thickBot="1" x14ac:dyDescent="0.3">
      <c r="A1" s="104" t="s">
        <v>147</v>
      </c>
      <c r="B1" s="104"/>
      <c r="C1" s="104"/>
      <c r="K1" s="105" t="s">
        <v>230</v>
      </c>
      <c r="L1" s="106"/>
    </row>
    <row r="2" spans="1:15" ht="16.5" thickTop="1" thickBot="1" x14ac:dyDescent="0.3">
      <c r="A2" s="35" t="s">
        <v>142</v>
      </c>
      <c r="B2" s="36" t="s">
        <v>143</v>
      </c>
      <c r="C2" s="36" t="s">
        <v>144</v>
      </c>
      <c r="D2" s="37" t="s">
        <v>0</v>
      </c>
      <c r="E2" s="47" t="s">
        <v>145</v>
      </c>
      <c r="F2" s="39" t="s">
        <v>156</v>
      </c>
      <c r="G2" s="40" t="s">
        <v>152</v>
      </c>
      <c r="H2" s="37" t="s">
        <v>153</v>
      </c>
      <c r="I2" s="37" t="s">
        <v>154</v>
      </c>
      <c r="J2" s="50" t="s">
        <v>155</v>
      </c>
      <c r="K2" s="64" t="s">
        <v>232</v>
      </c>
      <c r="L2" s="55" t="s">
        <v>234</v>
      </c>
    </row>
    <row r="3" spans="1:15" ht="15.75" thickTop="1" x14ac:dyDescent="0.25">
      <c r="A3" s="29" t="s">
        <v>55</v>
      </c>
      <c r="B3" s="29" t="s">
        <v>50</v>
      </c>
      <c r="C3" s="29" t="s">
        <v>56</v>
      </c>
      <c r="D3" s="31" t="s">
        <v>4</v>
      </c>
      <c r="E3" s="12" t="s">
        <v>5</v>
      </c>
      <c r="F3" s="33">
        <f t="shared" ref="F3:F16" si="0">SUM(G3:J3)</f>
        <v>22</v>
      </c>
      <c r="G3" s="34">
        <v>8</v>
      </c>
      <c r="H3" s="31">
        <v>8</v>
      </c>
      <c r="I3" s="31">
        <v>6</v>
      </c>
      <c r="J3" s="51"/>
      <c r="K3" s="65"/>
      <c r="L3" s="59">
        <f>F3</f>
        <v>22</v>
      </c>
      <c r="M3" s="89"/>
      <c r="N3" s="90"/>
      <c r="O3" s="90"/>
    </row>
    <row r="4" spans="1:15" x14ac:dyDescent="0.25">
      <c r="A4" s="2" t="s">
        <v>60</v>
      </c>
      <c r="B4" s="2" t="s">
        <v>61</v>
      </c>
      <c r="C4" s="2" t="s">
        <v>62</v>
      </c>
      <c r="D4" s="3" t="s">
        <v>4</v>
      </c>
      <c r="E4" s="24" t="s">
        <v>54</v>
      </c>
      <c r="F4" s="13">
        <f t="shared" si="0"/>
        <v>14</v>
      </c>
      <c r="G4" s="10">
        <v>6</v>
      </c>
      <c r="H4" s="3">
        <v>5</v>
      </c>
      <c r="I4" s="3">
        <v>3</v>
      </c>
      <c r="J4" s="52"/>
      <c r="K4" s="65">
        <f>F4</f>
        <v>14</v>
      </c>
      <c r="L4" s="59"/>
      <c r="M4" s="89"/>
      <c r="N4" s="90"/>
      <c r="O4" s="90"/>
    </row>
    <row r="5" spans="1:15" x14ac:dyDescent="0.25">
      <c r="A5" s="2" t="s">
        <v>125</v>
      </c>
      <c r="B5" s="2" t="s">
        <v>126</v>
      </c>
      <c r="C5" s="2" t="s">
        <v>127</v>
      </c>
      <c r="D5" s="3" t="s">
        <v>4</v>
      </c>
      <c r="E5" s="24" t="s">
        <v>5</v>
      </c>
      <c r="F5" s="13">
        <f t="shared" si="0"/>
        <v>9</v>
      </c>
      <c r="G5" s="10">
        <v>5</v>
      </c>
      <c r="H5" s="3">
        <v>0</v>
      </c>
      <c r="I5" s="3">
        <v>4</v>
      </c>
      <c r="J5" s="52"/>
      <c r="K5" s="65"/>
      <c r="L5" s="59">
        <f>F5</f>
        <v>9</v>
      </c>
      <c r="M5" s="89"/>
      <c r="N5" s="90"/>
      <c r="O5" s="90"/>
    </row>
    <row r="6" spans="1:15" x14ac:dyDescent="0.25">
      <c r="A6" s="2" t="s">
        <v>286</v>
      </c>
      <c r="B6" s="2" t="s">
        <v>287</v>
      </c>
      <c r="C6" s="2" t="s">
        <v>239</v>
      </c>
      <c r="D6" s="92" t="s">
        <v>4</v>
      </c>
      <c r="E6" s="24" t="s">
        <v>5</v>
      </c>
      <c r="F6" s="13">
        <f t="shared" si="0"/>
        <v>8</v>
      </c>
      <c r="G6" s="10">
        <v>0</v>
      </c>
      <c r="H6" s="3">
        <v>0</v>
      </c>
      <c r="I6" s="3">
        <v>8</v>
      </c>
      <c r="J6" s="52"/>
      <c r="K6" s="65"/>
      <c r="L6" s="59">
        <f>F6</f>
        <v>8</v>
      </c>
      <c r="M6" s="89"/>
      <c r="N6" s="90"/>
      <c r="O6" s="90"/>
    </row>
    <row r="7" spans="1:15" x14ac:dyDescent="0.25">
      <c r="A7" s="2" t="s">
        <v>104</v>
      </c>
      <c r="B7" s="2" t="s">
        <v>105</v>
      </c>
      <c r="C7" s="2" t="s">
        <v>106</v>
      </c>
      <c r="D7" s="3" t="s">
        <v>4</v>
      </c>
      <c r="E7" s="24" t="s">
        <v>5</v>
      </c>
      <c r="F7" s="13">
        <f t="shared" si="0"/>
        <v>7</v>
      </c>
      <c r="G7" s="10">
        <v>4</v>
      </c>
      <c r="H7" s="3">
        <v>2</v>
      </c>
      <c r="I7" s="3">
        <v>1</v>
      </c>
      <c r="J7" s="52"/>
      <c r="K7" s="65"/>
      <c r="L7" s="59">
        <f>F7</f>
        <v>7</v>
      </c>
      <c r="M7" s="89"/>
      <c r="N7" s="90"/>
      <c r="O7" s="97"/>
    </row>
    <row r="8" spans="1:15" x14ac:dyDescent="0.25">
      <c r="A8" s="8" t="s">
        <v>218</v>
      </c>
      <c r="B8" s="2" t="s">
        <v>219</v>
      </c>
      <c r="C8" s="8" t="s">
        <v>71</v>
      </c>
      <c r="D8" s="2"/>
      <c r="E8" s="24" t="s">
        <v>54</v>
      </c>
      <c r="F8" s="13">
        <f t="shared" si="0"/>
        <v>6</v>
      </c>
      <c r="G8" s="10">
        <v>0</v>
      </c>
      <c r="H8" s="3">
        <v>6</v>
      </c>
      <c r="I8" s="3">
        <v>0</v>
      </c>
      <c r="J8" s="52"/>
      <c r="K8" s="65">
        <f>F8</f>
        <v>6</v>
      </c>
      <c r="L8" s="59"/>
      <c r="M8" s="89"/>
      <c r="N8" s="90"/>
      <c r="O8" s="97"/>
    </row>
    <row r="9" spans="1:15" x14ac:dyDescent="0.25">
      <c r="A9" s="8" t="s">
        <v>221</v>
      </c>
      <c r="B9" s="2" t="s">
        <v>222</v>
      </c>
      <c r="C9" s="8" t="s">
        <v>217</v>
      </c>
      <c r="D9" s="2"/>
      <c r="E9" s="24" t="s">
        <v>54</v>
      </c>
      <c r="F9" s="13">
        <f t="shared" si="0"/>
        <v>5</v>
      </c>
      <c r="G9" s="10">
        <v>0</v>
      </c>
      <c r="H9" s="3">
        <v>3</v>
      </c>
      <c r="I9" s="3">
        <v>2</v>
      </c>
      <c r="J9" s="52"/>
      <c r="K9" s="65">
        <f>F9</f>
        <v>5</v>
      </c>
      <c r="L9" s="59"/>
      <c r="M9" s="89"/>
      <c r="N9" s="90"/>
      <c r="O9" s="90"/>
    </row>
    <row r="10" spans="1:15" ht="15" customHeight="1" x14ac:dyDescent="0.25">
      <c r="A10" s="2" t="s">
        <v>26</v>
      </c>
      <c r="B10" s="2" t="s">
        <v>288</v>
      </c>
      <c r="C10" s="2" t="s">
        <v>278</v>
      </c>
      <c r="D10" s="92" t="s">
        <v>4</v>
      </c>
      <c r="E10" s="24" t="s">
        <v>5</v>
      </c>
      <c r="F10" s="13">
        <f t="shared" si="0"/>
        <v>5</v>
      </c>
      <c r="G10" s="10">
        <v>0</v>
      </c>
      <c r="H10" s="3">
        <v>0</v>
      </c>
      <c r="I10" s="3">
        <v>5</v>
      </c>
      <c r="J10" s="52"/>
      <c r="K10" s="65"/>
      <c r="L10" s="59">
        <f>F10</f>
        <v>5</v>
      </c>
      <c r="M10" s="89"/>
      <c r="N10" s="90"/>
      <c r="O10" s="90"/>
    </row>
    <row r="11" spans="1:15" x14ac:dyDescent="0.25">
      <c r="A11" s="8" t="s">
        <v>26</v>
      </c>
      <c r="B11" s="2" t="s">
        <v>220</v>
      </c>
      <c r="C11" s="8" t="s">
        <v>217</v>
      </c>
      <c r="D11" s="2"/>
      <c r="E11" s="24" t="s">
        <v>54</v>
      </c>
      <c r="F11" s="13">
        <f t="shared" si="0"/>
        <v>4</v>
      </c>
      <c r="G11" s="10">
        <v>0</v>
      </c>
      <c r="H11" s="3">
        <v>4</v>
      </c>
      <c r="I11" s="3">
        <v>0</v>
      </c>
      <c r="J11" s="52"/>
      <c r="K11" s="65">
        <f>F11</f>
        <v>4</v>
      </c>
      <c r="L11" s="59"/>
      <c r="M11" s="88"/>
      <c r="N11" s="88"/>
      <c r="O11" s="88"/>
    </row>
    <row r="12" spans="1:15" x14ac:dyDescent="0.25">
      <c r="A12" s="8" t="s">
        <v>196</v>
      </c>
      <c r="B12" s="2" t="s">
        <v>223</v>
      </c>
      <c r="C12" s="8" t="s">
        <v>131</v>
      </c>
      <c r="D12" s="2"/>
      <c r="E12" s="24" t="s">
        <v>5</v>
      </c>
      <c r="F12" s="13">
        <f t="shared" si="0"/>
        <v>1</v>
      </c>
      <c r="G12" s="10">
        <v>0</v>
      </c>
      <c r="H12" s="3">
        <v>1</v>
      </c>
      <c r="I12" s="3">
        <v>0</v>
      </c>
      <c r="J12" s="52"/>
      <c r="K12" s="65"/>
      <c r="L12" s="59">
        <f>F12</f>
        <v>1</v>
      </c>
      <c r="M12" s="88"/>
      <c r="N12" s="88"/>
      <c r="O12" s="88"/>
    </row>
    <row r="13" spans="1:15" x14ac:dyDescent="0.25">
      <c r="A13" s="2" t="s">
        <v>284</v>
      </c>
      <c r="B13" s="2" t="s">
        <v>289</v>
      </c>
      <c r="C13" s="2" t="s">
        <v>290</v>
      </c>
      <c r="D13" s="92" t="s">
        <v>4</v>
      </c>
      <c r="E13" s="24" t="s">
        <v>5</v>
      </c>
      <c r="F13" s="13">
        <f t="shared" si="0"/>
        <v>1</v>
      </c>
      <c r="G13" s="10">
        <v>0</v>
      </c>
      <c r="H13" s="3">
        <v>0</v>
      </c>
      <c r="I13" s="3">
        <v>1</v>
      </c>
      <c r="J13" s="52"/>
      <c r="K13" s="65"/>
      <c r="L13" s="59">
        <f>F13</f>
        <v>1</v>
      </c>
      <c r="M13" s="88"/>
      <c r="N13" s="88"/>
      <c r="O13" s="88"/>
    </row>
    <row r="14" spans="1:15" x14ac:dyDescent="0.25">
      <c r="A14" s="4" t="s">
        <v>1</v>
      </c>
      <c r="B14" s="4" t="s">
        <v>2</v>
      </c>
      <c r="C14" s="4" t="s">
        <v>3</v>
      </c>
      <c r="D14" s="5" t="s">
        <v>4</v>
      </c>
      <c r="E14" s="26" t="s">
        <v>5</v>
      </c>
      <c r="F14" s="27">
        <f t="shared" si="0"/>
        <v>0</v>
      </c>
      <c r="G14" s="10">
        <v>0</v>
      </c>
      <c r="H14" s="3">
        <v>0</v>
      </c>
      <c r="I14" s="3">
        <v>0</v>
      </c>
      <c r="J14" s="52"/>
      <c r="K14" s="66"/>
      <c r="L14" s="59">
        <f>F14</f>
        <v>0</v>
      </c>
      <c r="M14" s="88"/>
      <c r="N14" s="88"/>
      <c r="O14" s="88"/>
    </row>
    <row r="15" spans="1:15" x14ac:dyDescent="0.25">
      <c r="A15" s="4" t="s">
        <v>121</v>
      </c>
      <c r="B15" s="4" t="s">
        <v>122</v>
      </c>
      <c r="C15" s="4"/>
      <c r="D15" s="5" t="s">
        <v>4</v>
      </c>
      <c r="E15" s="26" t="s">
        <v>5</v>
      </c>
      <c r="F15" s="27">
        <f t="shared" si="0"/>
        <v>0</v>
      </c>
      <c r="G15" s="10">
        <v>0</v>
      </c>
      <c r="H15" s="3">
        <v>0</v>
      </c>
      <c r="I15" s="3">
        <v>0</v>
      </c>
      <c r="J15" s="52"/>
      <c r="K15" s="66"/>
      <c r="L15" s="59">
        <f>F15</f>
        <v>0</v>
      </c>
    </row>
    <row r="16" spans="1:15" x14ac:dyDescent="0.25">
      <c r="A16" s="4" t="s">
        <v>137</v>
      </c>
      <c r="B16" s="4" t="s">
        <v>138</v>
      </c>
      <c r="C16" s="4" t="s">
        <v>139</v>
      </c>
      <c r="D16" s="5" t="s">
        <v>4</v>
      </c>
      <c r="E16" s="26" t="s">
        <v>5</v>
      </c>
      <c r="F16" s="27">
        <f t="shared" si="0"/>
        <v>0</v>
      </c>
      <c r="G16" s="10">
        <v>0</v>
      </c>
      <c r="H16" s="3">
        <v>0</v>
      </c>
      <c r="I16" s="3">
        <v>0</v>
      </c>
      <c r="J16" s="52"/>
      <c r="K16" s="66"/>
      <c r="L16" s="59">
        <f>F16</f>
        <v>0</v>
      </c>
    </row>
    <row r="17" spans="1:12" x14ac:dyDescent="0.25">
      <c r="A17" s="2"/>
      <c r="B17" s="2"/>
      <c r="C17" s="2"/>
      <c r="D17" s="92"/>
      <c r="E17" s="24"/>
      <c r="F17" s="13"/>
      <c r="G17" s="10"/>
      <c r="H17" s="3"/>
      <c r="I17" s="3"/>
      <c r="J17" s="52"/>
      <c r="K17" s="66"/>
      <c r="L17" s="60"/>
    </row>
    <row r="18" spans="1:12" x14ac:dyDescent="0.25">
      <c r="A18" s="2"/>
      <c r="B18" s="2"/>
      <c r="C18" s="2"/>
      <c r="D18" s="92"/>
      <c r="E18" s="24"/>
      <c r="F18" s="13"/>
      <c r="G18" s="10"/>
      <c r="H18" s="3"/>
      <c r="I18" s="3"/>
      <c r="J18" s="52"/>
      <c r="K18" s="66"/>
      <c r="L18" s="60"/>
    </row>
    <row r="19" spans="1:12" x14ac:dyDescent="0.25">
      <c r="A19" s="2"/>
      <c r="B19" s="2"/>
      <c r="C19" s="2"/>
      <c r="D19" s="92"/>
      <c r="E19" s="24"/>
      <c r="F19" s="13"/>
      <c r="G19" s="10"/>
      <c r="H19" s="3"/>
      <c r="I19" s="3"/>
      <c r="J19" s="52"/>
      <c r="K19" s="66"/>
      <c r="L19" s="60"/>
    </row>
    <row r="20" spans="1:12" x14ac:dyDescent="0.25">
      <c r="A20" s="2"/>
      <c r="B20" s="2"/>
      <c r="C20" s="2"/>
      <c r="D20" s="2"/>
      <c r="E20" s="24"/>
      <c r="F20" s="13"/>
      <c r="G20" s="10"/>
      <c r="H20" s="3"/>
      <c r="I20" s="3"/>
      <c r="J20" s="52"/>
      <c r="K20" s="66"/>
      <c r="L20" s="60"/>
    </row>
    <row r="21" spans="1:12" x14ac:dyDescent="0.25">
      <c r="A21" s="2"/>
      <c r="B21" s="2"/>
      <c r="C21" s="2"/>
      <c r="D21" s="2"/>
      <c r="E21" s="24"/>
      <c r="F21" s="13"/>
      <c r="G21" s="10"/>
      <c r="H21" s="3"/>
      <c r="I21" s="3"/>
      <c r="J21" s="52"/>
      <c r="K21" s="66"/>
      <c r="L21" s="60"/>
    </row>
    <row r="22" spans="1:12" x14ac:dyDescent="0.25">
      <c r="A22" s="2"/>
      <c r="B22" s="2"/>
      <c r="C22" s="2"/>
      <c r="D22" s="2"/>
      <c r="E22" s="24"/>
      <c r="F22" s="13"/>
      <c r="G22" s="10"/>
      <c r="H22" s="3"/>
      <c r="I22" s="3"/>
      <c r="J22" s="52"/>
      <c r="K22" s="66"/>
      <c r="L22" s="60"/>
    </row>
    <row r="23" spans="1:12" x14ac:dyDescent="0.25">
      <c r="A23" s="2"/>
      <c r="B23" s="2"/>
      <c r="C23" s="2"/>
      <c r="D23" s="2"/>
      <c r="E23" s="24"/>
      <c r="F23" s="13"/>
      <c r="G23" s="10"/>
      <c r="H23" s="3"/>
      <c r="I23" s="3"/>
      <c r="J23" s="52"/>
      <c r="K23" s="66"/>
      <c r="L23" s="60"/>
    </row>
    <row r="24" spans="1:12" x14ac:dyDescent="0.25">
      <c r="A24" s="2"/>
      <c r="B24" s="2"/>
      <c r="C24" s="2"/>
      <c r="D24" s="2"/>
      <c r="E24" s="24"/>
      <c r="F24" s="13"/>
      <c r="G24" s="10"/>
      <c r="H24" s="3"/>
      <c r="I24" s="3"/>
      <c r="J24" s="52"/>
      <c r="K24" s="66"/>
      <c r="L24" s="60"/>
    </row>
    <row r="25" spans="1:12" x14ac:dyDescent="0.25">
      <c r="A25" s="2"/>
      <c r="B25" s="2"/>
      <c r="C25" s="2"/>
      <c r="D25" s="2"/>
      <c r="E25" s="24"/>
      <c r="F25" s="13"/>
      <c r="G25" s="10"/>
      <c r="H25" s="3"/>
      <c r="I25" s="3"/>
      <c r="J25" s="52"/>
      <c r="K25" s="66"/>
      <c r="L25" s="60"/>
    </row>
    <row r="26" spans="1:12" x14ac:dyDescent="0.25">
      <c r="A26" s="2"/>
      <c r="B26" s="2"/>
      <c r="C26" s="2"/>
      <c r="D26" s="2"/>
      <c r="E26" s="24"/>
      <c r="F26" s="13"/>
      <c r="G26" s="10"/>
      <c r="H26" s="3"/>
      <c r="I26" s="3"/>
      <c r="J26" s="52"/>
      <c r="K26" s="66"/>
      <c r="L26" s="60"/>
    </row>
    <row r="27" spans="1:12" x14ac:dyDescent="0.25">
      <c r="A27" s="2"/>
      <c r="B27" s="2"/>
      <c r="C27" s="2"/>
      <c r="D27" s="2"/>
      <c r="E27" s="24"/>
      <c r="F27" s="13"/>
      <c r="G27" s="10"/>
      <c r="H27" s="3"/>
      <c r="I27" s="3"/>
      <c r="J27" s="52"/>
      <c r="K27" s="66"/>
      <c r="L27" s="60"/>
    </row>
    <row r="28" spans="1:12" x14ac:dyDescent="0.25">
      <c r="A28" s="2"/>
      <c r="B28" s="2"/>
      <c r="C28" s="2"/>
      <c r="D28" s="2"/>
      <c r="E28" s="24"/>
      <c r="F28" s="13"/>
      <c r="G28" s="10"/>
      <c r="H28" s="3"/>
      <c r="I28" s="3"/>
      <c r="J28" s="52"/>
      <c r="K28" s="66"/>
      <c r="L28" s="60"/>
    </row>
    <row r="29" spans="1:12" x14ac:dyDescent="0.25">
      <c r="A29" s="2"/>
      <c r="B29" s="2"/>
      <c r="C29" s="2"/>
      <c r="D29" s="2"/>
      <c r="E29" s="24"/>
      <c r="F29" s="13"/>
      <c r="G29" s="10"/>
      <c r="H29" s="3"/>
      <c r="I29" s="3"/>
      <c r="J29" s="52"/>
      <c r="K29" s="66"/>
      <c r="L29" s="60"/>
    </row>
    <row r="30" spans="1:12" x14ac:dyDescent="0.25">
      <c r="A30" s="2"/>
      <c r="B30" s="2"/>
      <c r="C30" s="2"/>
      <c r="D30" s="2"/>
      <c r="E30" s="24"/>
      <c r="F30" s="13"/>
      <c r="G30" s="10"/>
      <c r="H30" s="3"/>
      <c r="I30" s="3"/>
      <c r="J30" s="52"/>
      <c r="K30" s="66"/>
      <c r="L30" s="60"/>
    </row>
    <row r="31" spans="1:12" x14ac:dyDescent="0.25">
      <c r="A31" s="2"/>
      <c r="B31" s="2"/>
      <c r="C31" s="2"/>
      <c r="D31" s="2"/>
      <c r="E31" s="24"/>
      <c r="F31" s="13"/>
      <c r="G31" s="10"/>
      <c r="H31" s="3"/>
      <c r="I31" s="3"/>
      <c r="J31" s="52"/>
      <c r="K31" s="66"/>
      <c r="L31" s="60"/>
    </row>
    <row r="32" spans="1:12" x14ac:dyDescent="0.25">
      <c r="A32" s="2"/>
      <c r="B32" s="2"/>
      <c r="C32" s="2"/>
      <c r="D32" s="2"/>
      <c r="E32" s="24"/>
      <c r="F32" s="13"/>
      <c r="G32" s="10"/>
      <c r="H32" s="3"/>
      <c r="I32" s="3"/>
      <c r="J32" s="52"/>
      <c r="K32" s="66"/>
      <c r="L32" s="60"/>
    </row>
    <row r="33" spans="1:12" x14ac:dyDescent="0.25">
      <c r="A33" s="2"/>
      <c r="B33" s="2"/>
      <c r="C33" s="2"/>
      <c r="D33" s="2"/>
      <c r="E33" s="24"/>
      <c r="F33" s="13"/>
      <c r="G33" s="10"/>
      <c r="H33" s="3"/>
      <c r="I33" s="3"/>
      <c r="J33" s="52"/>
      <c r="K33" s="66"/>
      <c r="L33" s="60"/>
    </row>
    <row r="34" spans="1:12" x14ac:dyDescent="0.25">
      <c r="A34" s="2"/>
      <c r="B34" s="2"/>
      <c r="C34" s="2"/>
      <c r="D34" s="2"/>
      <c r="E34" s="24"/>
      <c r="F34" s="13"/>
      <c r="G34" s="10"/>
      <c r="H34" s="3"/>
      <c r="I34" s="3"/>
      <c r="J34" s="52"/>
      <c r="K34" s="66"/>
      <c r="L34" s="60"/>
    </row>
    <row r="35" spans="1:12" ht="15.75" thickBot="1" x14ac:dyDescent="0.3">
      <c r="A35" s="19"/>
      <c r="B35" s="19"/>
      <c r="C35" s="19"/>
      <c r="D35" s="19"/>
      <c r="E35" s="68"/>
      <c r="F35" s="21"/>
      <c r="G35" s="22"/>
      <c r="H35" s="23"/>
      <c r="I35" s="23"/>
      <c r="J35" s="53"/>
      <c r="K35" s="67"/>
      <c r="L35" s="63"/>
    </row>
    <row r="36" spans="1:12" ht="15.75" thickBot="1" x14ac:dyDescent="0.3">
      <c r="A36" s="82"/>
      <c r="B36" s="78"/>
      <c r="C36" s="78"/>
      <c r="D36" s="78"/>
      <c r="E36" s="78"/>
      <c r="F36" s="79"/>
      <c r="G36" s="107" t="s">
        <v>231</v>
      </c>
      <c r="H36" s="107"/>
      <c r="I36" s="107"/>
      <c r="J36" s="108"/>
      <c r="K36" s="83">
        <f>SUM(K3:K35)</f>
        <v>29</v>
      </c>
      <c r="L36" s="81">
        <f>SUM(L3:L35)</f>
        <v>53</v>
      </c>
    </row>
  </sheetData>
  <sortState ref="A3:L16">
    <sortCondition descending="1" ref="F3"/>
  </sortState>
  <mergeCells count="3">
    <mergeCell ref="A1:C1"/>
    <mergeCell ref="K1:L1"/>
    <mergeCell ref="G36:J3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O19"/>
  <sheetViews>
    <sheetView showGridLines="0" showRowColHeaders="0" workbookViewId="0">
      <selection activeCell="J28" sqref="J28"/>
    </sheetView>
  </sheetViews>
  <sheetFormatPr defaultRowHeight="15" x14ac:dyDescent="0.25"/>
  <cols>
    <col min="1" max="1" width="11.5703125" bestFit="1" customWidth="1"/>
    <col min="2" max="2" width="16.28515625" bestFit="1" customWidth="1"/>
    <col min="3" max="3" width="7.7109375" bestFit="1" customWidth="1"/>
    <col min="4" max="4" width="6" bestFit="1" customWidth="1"/>
    <col min="5" max="5" width="25" bestFit="1" customWidth="1"/>
    <col min="6" max="6" width="9.7109375" style="1" bestFit="1" customWidth="1"/>
    <col min="7" max="10" width="5.7109375" style="1" bestFit="1" customWidth="1"/>
    <col min="14" max="14" width="27.140625" customWidth="1"/>
    <col min="15" max="15" width="29.140625" customWidth="1"/>
  </cols>
  <sheetData>
    <row r="1" spans="1:15" ht="15.75" thickBot="1" x14ac:dyDescent="0.3">
      <c r="A1" s="104" t="s">
        <v>146</v>
      </c>
      <c r="B1" s="104"/>
      <c r="C1" s="104"/>
      <c r="J1" s="70"/>
      <c r="K1" s="111" t="s">
        <v>230</v>
      </c>
      <c r="L1" s="106"/>
    </row>
    <row r="2" spans="1:15" ht="16.5" thickTop="1" thickBot="1" x14ac:dyDescent="0.3">
      <c r="A2" s="35" t="s">
        <v>142</v>
      </c>
      <c r="B2" s="36" t="s">
        <v>143</v>
      </c>
      <c r="C2" s="36" t="s">
        <v>144</v>
      </c>
      <c r="D2" s="37" t="s">
        <v>0</v>
      </c>
      <c r="E2" s="47" t="s">
        <v>145</v>
      </c>
      <c r="F2" s="39" t="s">
        <v>156</v>
      </c>
      <c r="G2" s="40" t="s">
        <v>152</v>
      </c>
      <c r="H2" s="37" t="s">
        <v>153</v>
      </c>
      <c r="I2" s="37" t="s">
        <v>154</v>
      </c>
      <c r="J2" s="50" t="s">
        <v>155</v>
      </c>
      <c r="K2" s="64" t="s">
        <v>232</v>
      </c>
      <c r="L2" s="55" t="s">
        <v>234</v>
      </c>
    </row>
    <row r="3" spans="1:15" ht="15.75" thickTop="1" x14ac:dyDescent="0.25">
      <c r="A3" s="29" t="s">
        <v>107</v>
      </c>
      <c r="B3" s="29" t="s">
        <v>108</v>
      </c>
      <c r="C3" s="29" t="s">
        <v>106</v>
      </c>
      <c r="D3" s="31" t="s">
        <v>38</v>
      </c>
      <c r="E3" s="12" t="s">
        <v>5</v>
      </c>
      <c r="F3" s="33">
        <f t="shared" ref="F3:F14" si="0">SUM(G3:J3)</f>
        <v>21</v>
      </c>
      <c r="G3" s="34">
        <v>8</v>
      </c>
      <c r="H3" s="31">
        <v>5</v>
      </c>
      <c r="I3" s="31">
        <v>8</v>
      </c>
      <c r="J3" s="51"/>
      <c r="K3" s="65"/>
      <c r="L3" s="59">
        <f t="shared" ref="L3:L14" si="1">F3</f>
        <v>21</v>
      </c>
      <c r="M3" s="89"/>
      <c r="N3" s="90"/>
      <c r="O3" s="90"/>
    </row>
    <row r="4" spans="1:15" x14ac:dyDescent="0.25">
      <c r="A4" s="8" t="s">
        <v>224</v>
      </c>
      <c r="B4" s="2" t="s">
        <v>225</v>
      </c>
      <c r="C4" s="8" t="s">
        <v>131</v>
      </c>
      <c r="D4" s="3" t="s">
        <v>38</v>
      </c>
      <c r="E4" s="24" t="s">
        <v>5</v>
      </c>
      <c r="F4" s="13">
        <f t="shared" si="0"/>
        <v>12</v>
      </c>
      <c r="G4" s="10">
        <v>0</v>
      </c>
      <c r="H4" s="3">
        <v>8</v>
      </c>
      <c r="I4" s="3">
        <v>4</v>
      </c>
      <c r="J4" s="52"/>
      <c r="K4" s="65"/>
      <c r="L4" s="59">
        <f t="shared" si="1"/>
        <v>12</v>
      </c>
      <c r="M4" s="89"/>
      <c r="N4" s="90"/>
      <c r="O4" s="90"/>
    </row>
    <row r="5" spans="1:15" x14ac:dyDescent="0.25">
      <c r="A5" s="8" t="s">
        <v>226</v>
      </c>
      <c r="B5" s="2" t="s">
        <v>227</v>
      </c>
      <c r="C5" s="8" t="s">
        <v>131</v>
      </c>
      <c r="D5" s="3" t="s">
        <v>38</v>
      </c>
      <c r="E5" s="24" t="s">
        <v>5</v>
      </c>
      <c r="F5" s="13">
        <f t="shared" si="0"/>
        <v>7</v>
      </c>
      <c r="G5" s="10">
        <v>0</v>
      </c>
      <c r="H5" s="3">
        <v>6</v>
      </c>
      <c r="I5" s="3">
        <v>1</v>
      </c>
      <c r="J5" s="52"/>
      <c r="K5" s="65"/>
      <c r="L5" s="59">
        <f t="shared" si="1"/>
        <v>7</v>
      </c>
      <c r="M5" s="89"/>
      <c r="N5" s="90"/>
      <c r="O5" s="90"/>
    </row>
    <row r="6" spans="1:15" x14ac:dyDescent="0.25">
      <c r="A6" s="2" t="s">
        <v>116</v>
      </c>
      <c r="B6" s="2" t="s">
        <v>61</v>
      </c>
      <c r="C6" s="2" t="s">
        <v>113</v>
      </c>
      <c r="D6" s="3" t="s">
        <v>38</v>
      </c>
      <c r="E6" s="24" t="s">
        <v>54</v>
      </c>
      <c r="F6" s="13">
        <f t="shared" si="0"/>
        <v>7</v>
      </c>
      <c r="G6" s="10">
        <v>6</v>
      </c>
      <c r="H6" s="3">
        <v>0</v>
      </c>
      <c r="I6" s="3">
        <v>1</v>
      </c>
      <c r="J6" s="52"/>
      <c r="K6" s="65">
        <f>F6</f>
        <v>7</v>
      </c>
      <c r="L6" s="59">
        <f t="shared" si="1"/>
        <v>7</v>
      </c>
      <c r="M6" s="89"/>
      <c r="N6" s="90"/>
      <c r="O6" s="90"/>
    </row>
    <row r="7" spans="1:15" x14ac:dyDescent="0.25">
      <c r="A7" s="2" t="s">
        <v>291</v>
      </c>
      <c r="B7" s="2" t="s">
        <v>292</v>
      </c>
      <c r="C7" s="2" t="s">
        <v>278</v>
      </c>
      <c r="D7" s="3" t="s">
        <v>38</v>
      </c>
      <c r="E7" s="24" t="s">
        <v>5</v>
      </c>
      <c r="F7" s="13">
        <f t="shared" si="0"/>
        <v>6</v>
      </c>
      <c r="G7" s="10">
        <v>0</v>
      </c>
      <c r="H7" s="3">
        <v>0</v>
      </c>
      <c r="I7" s="3">
        <v>6</v>
      </c>
      <c r="J7" s="52"/>
      <c r="K7" s="65"/>
      <c r="L7" s="59">
        <f t="shared" si="1"/>
        <v>6</v>
      </c>
      <c r="M7" s="89"/>
      <c r="N7" s="90"/>
      <c r="O7" s="90"/>
    </row>
    <row r="8" spans="1:15" x14ac:dyDescent="0.25">
      <c r="A8" t="s">
        <v>129</v>
      </c>
      <c r="B8" s="2" t="s">
        <v>130</v>
      </c>
      <c r="C8" s="2" t="s">
        <v>131</v>
      </c>
      <c r="D8" s="3" t="s">
        <v>38</v>
      </c>
      <c r="E8" s="24" t="s">
        <v>5</v>
      </c>
      <c r="F8" s="13">
        <f t="shared" si="0"/>
        <v>5</v>
      </c>
      <c r="G8" s="10">
        <v>5</v>
      </c>
      <c r="H8" s="3">
        <v>0</v>
      </c>
      <c r="I8" s="3">
        <v>0</v>
      </c>
      <c r="J8" s="52"/>
      <c r="K8" s="65"/>
      <c r="L8" s="59">
        <f t="shared" si="1"/>
        <v>5</v>
      </c>
      <c r="M8" s="89"/>
      <c r="N8" s="90"/>
      <c r="O8" s="90"/>
    </row>
    <row r="9" spans="1:15" x14ac:dyDescent="0.25">
      <c r="A9" s="2" t="s">
        <v>36</v>
      </c>
      <c r="B9" s="2" t="s">
        <v>37</v>
      </c>
      <c r="C9" s="2" t="s">
        <v>12</v>
      </c>
      <c r="D9" s="3" t="s">
        <v>38</v>
      </c>
      <c r="E9" s="24" t="s">
        <v>5</v>
      </c>
      <c r="F9" s="13">
        <f t="shared" si="0"/>
        <v>5</v>
      </c>
      <c r="G9" s="10">
        <v>4</v>
      </c>
      <c r="H9" s="3">
        <v>0</v>
      </c>
      <c r="I9" s="3">
        <v>1</v>
      </c>
      <c r="J9" s="52"/>
      <c r="K9" s="65"/>
      <c r="L9" s="59">
        <f t="shared" si="1"/>
        <v>5</v>
      </c>
      <c r="M9" s="89"/>
      <c r="N9" s="90"/>
      <c r="O9" s="90"/>
    </row>
    <row r="10" spans="1:15" x14ac:dyDescent="0.25">
      <c r="A10" s="2" t="s">
        <v>39</v>
      </c>
      <c r="B10" s="2" t="s">
        <v>40</v>
      </c>
      <c r="C10" s="2" t="s">
        <v>12</v>
      </c>
      <c r="D10" s="3" t="s">
        <v>38</v>
      </c>
      <c r="E10" s="24" t="s">
        <v>5</v>
      </c>
      <c r="F10" s="13">
        <f t="shared" si="0"/>
        <v>5</v>
      </c>
      <c r="G10" s="10">
        <v>3</v>
      </c>
      <c r="H10" s="3">
        <v>0</v>
      </c>
      <c r="I10" s="3">
        <v>2</v>
      </c>
      <c r="J10" s="52"/>
      <c r="K10" s="65"/>
      <c r="L10" s="59">
        <f t="shared" si="1"/>
        <v>5</v>
      </c>
      <c r="M10" s="89"/>
      <c r="N10" s="90"/>
      <c r="O10" s="90"/>
    </row>
    <row r="11" spans="1:15" ht="15.6" customHeight="1" x14ac:dyDescent="0.25">
      <c r="A11" s="2" t="s">
        <v>293</v>
      </c>
      <c r="B11" s="2" t="s">
        <v>294</v>
      </c>
      <c r="C11" s="2" t="s">
        <v>295</v>
      </c>
      <c r="D11" s="3" t="s">
        <v>38</v>
      </c>
      <c r="E11" s="24" t="s">
        <v>5</v>
      </c>
      <c r="F11" s="13">
        <f t="shared" si="0"/>
        <v>5</v>
      </c>
      <c r="G11" s="10">
        <v>0</v>
      </c>
      <c r="H11" s="3">
        <v>0</v>
      </c>
      <c r="I11" s="3">
        <v>5</v>
      </c>
      <c r="J11" s="52"/>
      <c r="K11" s="65"/>
      <c r="L11" s="59">
        <f t="shared" si="1"/>
        <v>5</v>
      </c>
      <c r="M11" s="89"/>
      <c r="N11" s="90"/>
      <c r="O11" s="90"/>
    </row>
    <row r="12" spans="1:15" x14ac:dyDescent="0.25">
      <c r="A12" s="8" t="s">
        <v>228</v>
      </c>
      <c r="B12" s="2" t="s">
        <v>229</v>
      </c>
      <c r="C12" s="8" t="s">
        <v>158</v>
      </c>
      <c r="D12" s="3" t="s">
        <v>38</v>
      </c>
      <c r="E12" s="24" t="s">
        <v>54</v>
      </c>
      <c r="F12" s="13">
        <f t="shared" si="0"/>
        <v>4</v>
      </c>
      <c r="G12" s="10">
        <v>0</v>
      </c>
      <c r="H12" s="3">
        <v>4</v>
      </c>
      <c r="I12" s="3">
        <v>0</v>
      </c>
      <c r="J12" s="52"/>
      <c r="K12" s="65">
        <f>F12</f>
        <v>4</v>
      </c>
      <c r="L12" s="59">
        <f t="shared" si="1"/>
        <v>4</v>
      </c>
      <c r="M12" s="89"/>
      <c r="N12" s="90"/>
      <c r="O12" s="97"/>
    </row>
    <row r="13" spans="1:15" x14ac:dyDescent="0.25">
      <c r="A13" s="2" t="s">
        <v>224</v>
      </c>
      <c r="B13" s="2" t="s">
        <v>296</v>
      </c>
      <c r="C13" s="2" t="s">
        <v>295</v>
      </c>
      <c r="D13" s="3" t="s">
        <v>38</v>
      </c>
      <c r="E13" s="24" t="s">
        <v>5</v>
      </c>
      <c r="F13" s="13">
        <f t="shared" si="0"/>
        <v>3</v>
      </c>
      <c r="G13" s="10">
        <v>0</v>
      </c>
      <c r="H13" s="3">
        <v>0</v>
      </c>
      <c r="I13" s="3">
        <v>3</v>
      </c>
      <c r="J13" s="52"/>
      <c r="K13" s="65"/>
      <c r="L13" s="59">
        <f t="shared" si="1"/>
        <v>3</v>
      </c>
      <c r="M13" s="88"/>
      <c r="N13" s="88"/>
      <c r="O13" s="88"/>
    </row>
    <row r="14" spans="1:15" x14ac:dyDescent="0.25">
      <c r="A14" s="2" t="s">
        <v>297</v>
      </c>
      <c r="B14" s="2" t="s">
        <v>298</v>
      </c>
      <c r="C14" s="2" t="s">
        <v>299</v>
      </c>
      <c r="D14" s="3" t="s">
        <v>38</v>
      </c>
      <c r="E14" s="24" t="s">
        <v>5</v>
      </c>
      <c r="F14" s="13">
        <f t="shared" si="0"/>
        <v>1</v>
      </c>
      <c r="G14" s="10">
        <v>0</v>
      </c>
      <c r="H14" s="3">
        <v>0</v>
      </c>
      <c r="I14" s="3">
        <v>1</v>
      </c>
      <c r="J14" s="52"/>
      <c r="K14" s="66"/>
      <c r="L14" s="59">
        <f t="shared" si="1"/>
        <v>1</v>
      </c>
    </row>
    <row r="15" spans="1:15" x14ac:dyDescent="0.25">
      <c r="A15" s="2"/>
      <c r="B15" s="2"/>
      <c r="C15" s="2"/>
      <c r="D15" s="2"/>
      <c r="E15" s="24"/>
      <c r="F15" s="13"/>
      <c r="G15" s="10"/>
      <c r="H15" s="3"/>
      <c r="I15" s="3"/>
      <c r="J15" s="52"/>
      <c r="K15" s="66"/>
      <c r="L15" s="59"/>
    </row>
    <row r="16" spans="1:15" x14ac:dyDescent="0.25">
      <c r="A16" s="2"/>
      <c r="B16" s="2"/>
      <c r="C16" s="2"/>
      <c r="D16" s="2"/>
      <c r="E16" s="24"/>
      <c r="F16" s="13"/>
      <c r="G16" s="10"/>
      <c r="H16" s="3"/>
      <c r="I16" s="3"/>
      <c r="J16" s="52"/>
      <c r="K16" s="66"/>
      <c r="L16" s="59"/>
    </row>
    <row r="17" spans="1:12" x14ac:dyDescent="0.25">
      <c r="A17" s="2"/>
      <c r="B17" s="2"/>
      <c r="C17" s="2"/>
      <c r="D17" s="2"/>
      <c r="E17" s="24"/>
      <c r="F17" s="13"/>
      <c r="G17" s="10"/>
      <c r="H17" s="3"/>
      <c r="I17" s="3"/>
      <c r="J17" s="52"/>
      <c r="K17" s="66"/>
      <c r="L17" s="60"/>
    </row>
    <row r="18" spans="1:12" ht="15.75" thickBot="1" x14ac:dyDescent="0.3">
      <c r="A18" s="19"/>
      <c r="B18" s="19"/>
      <c r="C18" s="19"/>
      <c r="D18" s="19"/>
      <c r="E18" s="68"/>
      <c r="F18" s="21"/>
      <c r="G18" s="22"/>
      <c r="H18" s="23"/>
      <c r="I18" s="23"/>
      <c r="J18" s="53"/>
      <c r="K18" s="67"/>
      <c r="L18" s="63"/>
    </row>
    <row r="19" spans="1:12" ht="15.75" thickBot="1" x14ac:dyDescent="0.3">
      <c r="A19" s="82"/>
      <c r="B19" s="78"/>
      <c r="C19" s="78"/>
      <c r="D19" s="78"/>
      <c r="E19" s="78"/>
      <c r="F19" s="79"/>
      <c r="G19" s="112" t="s">
        <v>231</v>
      </c>
      <c r="H19" s="112"/>
      <c r="I19" s="112"/>
      <c r="J19" s="113"/>
      <c r="K19" s="83">
        <f>SUM(K3:K18)</f>
        <v>11</v>
      </c>
      <c r="L19" s="81">
        <f>SUM(L3:L18)</f>
        <v>81</v>
      </c>
    </row>
  </sheetData>
  <sortState ref="A3:L14">
    <sortCondition descending="1" ref="F3"/>
  </sortState>
  <mergeCells count="3">
    <mergeCell ref="A1:C1"/>
    <mergeCell ref="K1:L1"/>
    <mergeCell ref="G19:J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workbookViewId="0">
      <selection activeCell="B15" sqref="B15"/>
    </sheetView>
  </sheetViews>
  <sheetFormatPr defaultRowHeight="15" x14ac:dyDescent="0.25"/>
  <cols>
    <col min="1" max="1" width="56.42578125" customWidth="1"/>
    <col min="2" max="2" width="32.5703125" customWidth="1"/>
    <col min="3" max="3" width="36.5703125" customWidth="1"/>
  </cols>
  <sheetData>
    <row r="1" spans="1:12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09.15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28.5" x14ac:dyDescent="0.25">
      <c r="A4" s="71"/>
      <c r="B4" s="114" t="s">
        <v>233</v>
      </c>
      <c r="C4" s="114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.75" thickBot="1" x14ac:dyDescent="0.3">
      <c r="A6" s="71"/>
      <c r="B6" s="72"/>
      <c r="C6" s="72"/>
      <c r="D6" s="71"/>
      <c r="E6" s="71"/>
      <c r="F6" s="71"/>
      <c r="G6" s="71"/>
      <c r="H6" s="71"/>
      <c r="I6" s="71"/>
      <c r="J6" s="71"/>
      <c r="K6" s="71"/>
      <c r="L6" s="71"/>
    </row>
    <row r="7" spans="1:12" ht="29.25" thickTop="1" x14ac:dyDescent="0.45">
      <c r="A7" s="71"/>
      <c r="B7" s="76" t="s">
        <v>232</v>
      </c>
      <c r="C7" s="75" t="s">
        <v>234</v>
      </c>
      <c r="D7" s="71"/>
      <c r="E7" s="71"/>
      <c r="F7" s="71"/>
      <c r="G7" s="71"/>
      <c r="H7" s="71"/>
      <c r="I7" s="71"/>
      <c r="J7" s="71"/>
      <c r="K7" s="71"/>
      <c r="L7" s="71"/>
    </row>
    <row r="8" spans="1:12" ht="52.15" customHeight="1" thickBot="1" x14ac:dyDescent="0.3">
      <c r="A8" s="71"/>
      <c r="B8" s="73">
        <f>Mesterklasse!K31+'Klasse 1'!K31+'Klasse 2'!K51+'Klasse 3'!K36+'Klasse 4'!K36+Dameklasse!K19</f>
        <v>138</v>
      </c>
      <c r="C8" s="74">
        <f>Mesterklasse!L31+'Klasse 1'!L31+'Klasse 2'!L51+'Klasse 3'!L36+'Klasse 4'!L36+Dameklasse!L19</f>
        <v>445</v>
      </c>
      <c r="D8" s="71"/>
      <c r="E8" s="71"/>
      <c r="F8" s="71"/>
      <c r="G8" s="71"/>
      <c r="H8" s="71"/>
      <c r="I8" s="71"/>
      <c r="J8" s="71"/>
      <c r="K8" s="71"/>
      <c r="L8" s="71"/>
    </row>
    <row r="9" spans="1:12" ht="15.75" thickTop="1" x14ac:dyDescent="0.2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</row>
    <row r="10" spans="1:12" x14ac:dyDescent="0.2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1:12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</row>
    <row r="12" spans="1:12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2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</row>
    <row r="14" spans="1:12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</row>
    <row r="16" spans="1:12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1:12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</row>
    <row r="18" spans="1:12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2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0" spans="1:12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2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</row>
    <row r="23" spans="1:12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pans="1:12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pans="1:12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12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</row>
    <row r="28" spans="1:12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</row>
    <row r="29" spans="1:12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</row>
    <row r="30" spans="1:12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</row>
    <row r="31" spans="1:12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</row>
    <row r="32" spans="1:12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</row>
    <row r="33" spans="1:12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</row>
    <row r="34" spans="1:12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2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</row>
    <row r="37" spans="1:12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</row>
    <row r="38" spans="1:12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</row>
    <row r="40" spans="1:12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  <row r="41" spans="1:12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x14ac:dyDescent="0.25">
      <c r="A42" s="71"/>
    </row>
  </sheetData>
  <mergeCells count="1"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Resultat - linjeløb</vt:lpstr>
      <vt:lpstr>Resultat - enkeltstart</vt:lpstr>
      <vt:lpstr>Mesterklasse</vt:lpstr>
      <vt:lpstr>Klasse 1</vt:lpstr>
      <vt:lpstr>Klasse 2</vt:lpstr>
      <vt:lpstr>Klasse 3</vt:lpstr>
      <vt:lpstr>Klasse 4</vt:lpstr>
      <vt:lpstr>Dameklasse</vt:lpstr>
      <vt:lpstr>DPIF vs DMI</vt:lpstr>
    </vt:vector>
  </TitlesOfParts>
  <Company>DGI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Nicolaisen</dc:creator>
  <cp:lastModifiedBy>Andersen, Gunnar (GAN003)</cp:lastModifiedBy>
  <cp:lastPrinted>2019-08-01T17:07:08Z</cp:lastPrinted>
  <dcterms:created xsi:type="dcterms:W3CDTF">2019-05-05T05:16:44Z</dcterms:created>
  <dcterms:modified xsi:type="dcterms:W3CDTF">2020-07-27T09:35:46Z</dcterms:modified>
</cp:coreProperties>
</file>