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01nas01.politinet.net\users$\WRX01600\pi skydning\"/>
    </mc:Choice>
  </mc:AlternateContent>
  <bookViews>
    <workbookView xWindow="0" yWindow="0" windowWidth="28800" windowHeight="12300" firstSheet="9" activeTab="18"/>
  </bookViews>
  <sheets>
    <sheet name="Tj.pistol præc." sheetId="27" r:id="rId1"/>
    <sheet name="Tj.Pistol hold" sheetId="28" r:id="rId2"/>
    <sheet name="Falling Target" sheetId="26" r:id="rId3"/>
    <sheet name="Falling Target Damer" sheetId="31" r:id="rId4"/>
    <sheet name="Halvmatch" sheetId="25" r:id="rId5"/>
    <sheet name="Engl.Match" sheetId="23" r:id="rId6"/>
    <sheet name="50 m ligg." sheetId="21" r:id="rId7"/>
    <sheet name="50 m VET" sheetId="35" r:id="rId8"/>
    <sheet name="300 m Åben" sheetId="18" r:id="rId9"/>
    <sheet name="300 m liggende" sheetId="36" r:id="rId10"/>
    <sheet name="300 m VET" sheetId="38" r:id="rId11"/>
    <sheet name="Std.pistol Åben" sheetId="12" r:id="rId12"/>
    <sheet name="Std.pistol hold" sheetId="15" r:id="rId13"/>
    <sheet name="Sport" sheetId="10" r:id="rId14"/>
    <sheet name="Grovpistol" sheetId="8" r:id="rId15"/>
    <sheet name="Grov hold" sheetId="7" r:id="rId16"/>
    <sheet name="Silhuet" sheetId="6" r:id="rId17"/>
    <sheet name="Silhuet hold" sheetId="5" r:id="rId18"/>
    <sheet name="Fripistol" sheetId="1" r:id="rId19"/>
  </sheets>
  <definedNames>
    <definedName name="_xlnm.Print_Area" localSheetId="2">'Falling Target'!$A$1:$Q$20</definedName>
    <definedName name="_xlnm.Print_Area" localSheetId="3">'Falling Target Damer'!$A$1:$Q$20</definedName>
    <definedName name="_xlnm.Print_Area" localSheetId="18">Fripistol!$A$1:$S$36</definedName>
  </definedNames>
  <calcPr calcId="162913"/>
</workbook>
</file>

<file path=xl/calcChain.xml><?xml version="1.0" encoding="utf-8"?>
<calcChain xmlns="http://schemas.openxmlformats.org/spreadsheetml/2006/main">
  <c r="O8" i="10" l="1"/>
  <c r="O9" i="10"/>
  <c r="H20" i="12"/>
  <c r="D14" i="28" l="1"/>
  <c r="D14" i="15"/>
  <c r="D19" i="15"/>
  <c r="D9" i="15"/>
  <c r="H15" i="12"/>
  <c r="L17" i="6" l="1"/>
  <c r="H17" i="6"/>
  <c r="M17" i="6" l="1"/>
  <c r="O17" i="6" s="1"/>
  <c r="L15" i="6"/>
  <c r="H15" i="6"/>
  <c r="H14" i="8"/>
  <c r="H22" i="12"/>
  <c r="H12" i="12"/>
  <c r="H5" i="35"/>
  <c r="M15" i="6" l="1"/>
  <c r="O15" i="6" s="1"/>
  <c r="G9" i="36" l="1"/>
  <c r="G10" i="36"/>
  <c r="G5" i="36"/>
  <c r="G11" i="36"/>
  <c r="G8" i="36"/>
  <c r="G7" i="36"/>
  <c r="G6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6" i="38"/>
  <c r="G5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7" i="18"/>
  <c r="I7" i="18" s="1"/>
  <c r="G6" i="18"/>
  <c r="I6" i="18" s="1"/>
  <c r="G5" i="18"/>
  <c r="I5" i="18" s="1"/>
  <c r="G8" i="18"/>
  <c r="I8" i="18" s="1"/>
  <c r="G9" i="18"/>
  <c r="I9" i="18" s="1"/>
  <c r="G10" i="18"/>
  <c r="I10" i="18" s="1"/>
  <c r="G11" i="18"/>
  <c r="I11" i="18"/>
  <c r="G12" i="18"/>
  <c r="I12" i="18"/>
  <c r="G13" i="18"/>
  <c r="I13" i="18"/>
  <c r="G14" i="18"/>
  <c r="I14" i="18" s="1"/>
  <c r="G15" i="18"/>
  <c r="I15" i="18" s="1"/>
  <c r="G16" i="18"/>
  <c r="I16" i="18" s="1"/>
  <c r="G17" i="18"/>
  <c r="I17" i="18" s="1"/>
  <c r="G18" i="18"/>
  <c r="I18" i="18" s="1"/>
  <c r="G19" i="18"/>
  <c r="I19" i="18" s="1"/>
  <c r="G20" i="18"/>
  <c r="I20" i="18" s="1"/>
  <c r="G21" i="18"/>
  <c r="I21" i="18"/>
  <c r="G22" i="18"/>
  <c r="I22" i="18" s="1"/>
  <c r="G23" i="18"/>
  <c r="I23" i="18" s="1"/>
  <c r="G24" i="18"/>
  <c r="I24" i="18" s="1"/>
  <c r="G25" i="18"/>
  <c r="I25" i="18"/>
  <c r="G26" i="18"/>
  <c r="I26" i="18" s="1"/>
  <c r="G27" i="18"/>
  <c r="I27" i="18" s="1"/>
  <c r="G28" i="18"/>
  <c r="I28" i="18"/>
  <c r="G29" i="18"/>
  <c r="I29" i="18" s="1"/>
  <c r="G30" i="18"/>
  <c r="I30" i="18" s="1"/>
  <c r="G31" i="18"/>
  <c r="I31" i="18" s="1"/>
  <c r="G32" i="18"/>
  <c r="I32" i="18" s="1"/>
  <c r="G33" i="18"/>
  <c r="I33" i="18" s="1"/>
  <c r="G34" i="18"/>
  <c r="I34" i="18" s="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K9" i="23"/>
  <c r="M9" i="23" s="1"/>
  <c r="K8" i="23"/>
  <c r="M8" i="23" s="1"/>
  <c r="K10" i="23"/>
  <c r="M10" i="23" s="1"/>
  <c r="K11" i="23"/>
  <c r="M11" i="23" s="1"/>
  <c r="K12" i="23"/>
  <c r="M12" i="23" s="1"/>
  <c r="K13" i="23"/>
  <c r="M13" i="23" s="1"/>
  <c r="K14" i="23"/>
  <c r="M14" i="23" s="1"/>
  <c r="K15" i="23"/>
  <c r="M15" i="23" s="1"/>
  <c r="K16" i="23"/>
  <c r="M16" i="23" s="1"/>
  <c r="K17" i="23"/>
  <c r="M17" i="23" s="1"/>
  <c r="K18" i="23"/>
  <c r="M18" i="23" s="1"/>
  <c r="Q14" i="26"/>
  <c r="Q16" i="26"/>
  <c r="Q7" i="26"/>
  <c r="Q17" i="26"/>
  <c r="Q10" i="26"/>
  <c r="Q13" i="26"/>
  <c r="Q15" i="26"/>
  <c r="Q11" i="26"/>
  <c r="Q9" i="26"/>
  <c r="Q8" i="26"/>
  <c r="Q18" i="26"/>
  <c r="Q19" i="26"/>
  <c r="Q20" i="26"/>
  <c r="Q12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44" i="26"/>
  <c r="Q45" i="26"/>
  <c r="Q46" i="26"/>
  <c r="Q47" i="26"/>
  <c r="Q48" i="26"/>
  <c r="Q49" i="26"/>
  <c r="Q50" i="26"/>
  <c r="Q51" i="26"/>
  <c r="Q52" i="26"/>
  <c r="Q53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7" i="31"/>
  <c r="Q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4" i="31"/>
  <c r="Q55" i="31"/>
  <c r="Q56" i="31"/>
  <c r="Q57" i="31"/>
  <c r="Q58" i="31"/>
  <c r="Q59" i="31"/>
  <c r="Q60" i="31"/>
  <c r="Q61" i="31"/>
  <c r="Q62" i="31"/>
  <c r="Q63" i="31"/>
  <c r="Q64" i="31"/>
  <c r="Q65" i="31"/>
  <c r="Q66" i="31"/>
  <c r="Q7" i="1"/>
  <c r="S7" i="1" s="1"/>
  <c r="Q9" i="1"/>
  <c r="S9" i="1" s="1"/>
  <c r="Q8" i="1"/>
  <c r="S8" i="1" s="1"/>
  <c r="Q11" i="1"/>
  <c r="S11" i="1" s="1"/>
  <c r="Q10" i="1"/>
  <c r="S10" i="1" s="1"/>
  <c r="Q12" i="1"/>
  <c r="S12" i="1" s="1"/>
  <c r="H12" i="8"/>
  <c r="L12" i="8"/>
  <c r="H11" i="8"/>
  <c r="L11" i="8"/>
  <c r="H16" i="8"/>
  <c r="L16" i="8"/>
  <c r="H7" i="8"/>
  <c r="L7" i="8"/>
  <c r="H10" i="8"/>
  <c r="L10" i="8"/>
  <c r="H17" i="8"/>
  <c r="L17" i="8"/>
  <c r="H13" i="8"/>
  <c r="L13" i="8"/>
  <c r="L14" i="8"/>
  <c r="M14" i="8" s="1"/>
  <c r="H8" i="8"/>
  <c r="L8" i="8"/>
  <c r="H15" i="8"/>
  <c r="L15" i="8"/>
  <c r="H9" i="8"/>
  <c r="L9" i="8"/>
  <c r="I8" i="25"/>
  <c r="N8" i="25"/>
  <c r="S8" i="25"/>
  <c r="I7" i="25"/>
  <c r="N7" i="25"/>
  <c r="S7" i="25"/>
  <c r="I9" i="25"/>
  <c r="N9" i="25"/>
  <c r="S9" i="25"/>
  <c r="I10" i="25"/>
  <c r="N10" i="25"/>
  <c r="S10" i="25"/>
  <c r="T10" i="25" s="1"/>
  <c r="V10" i="25" s="1"/>
  <c r="I11" i="25"/>
  <c r="N11" i="25"/>
  <c r="S11" i="25"/>
  <c r="I12" i="25"/>
  <c r="T12" i="25" s="1"/>
  <c r="V12" i="25" s="1"/>
  <c r="N12" i="25"/>
  <c r="S12" i="25"/>
  <c r="I13" i="25"/>
  <c r="T13" i="25" s="1"/>
  <c r="V13" i="25" s="1"/>
  <c r="N13" i="25"/>
  <c r="S13" i="25"/>
  <c r="I14" i="25"/>
  <c r="N14" i="25"/>
  <c r="S14" i="25"/>
  <c r="I15" i="25"/>
  <c r="T15" i="25" s="1"/>
  <c r="V15" i="25" s="1"/>
  <c r="N15" i="25"/>
  <c r="S15" i="25"/>
  <c r="I16" i="25"/>
  <c r="N16" i="25"/>
  <c r="S16" i="25"/>
  <c r="I17" i="25"/>
  <c r="N17" i="25"/>
  <c r="S17" i="25"/>
  <c r="H16" i="6"/>
  <c r="L16" i="6"/>
  <c r="H10" i="6"/>
  <c r="L10" i="6"/>
  <c r="H12" i="6"/>
  <c r="L12" i="6"/>
  <c r="H14" i="6"/>
  <c r="L14" i="6"/>
  <c r="H11" i="6"/>
  <c r="L11" i="6"/>
  <c r="H13" i="6"/>
  <c r="L13" i="6"/>
  <c r="H18" i="6"/>
  <c r="L18" i="6"/>
  <c r="H8" i="6"/>
  <c r="L8" i="6"/>
  <c r="H9" i="6"/>
  <c r="L9" i="6"/>
  <c r="D9" i="5"/>
  <c r="D14" i="5"/>
  <c r="D19" i="5"/>
  <c r="D24" i="5"/>
  <c r="H9" i="10"/>
  <c r="L9" i="10"/>
  <c r="H8" i="10"/>
  <c r="L8" i="10"/>
  <c r="H10" i="10"/>
  <c r="L10" i="10"/>
  <c r="M10" i="10"/>
  <c r="O10" i="10" s="1"/>
  <c r="H11" i="10"/>
  <c r="L11" i="10"/>
  <c r="M11" i="10"/>
  <c r="O11" i="10" s="1"/>
  <c r="H12" i="10"/>
  <c r="L12" i="10"/>
  <c r="M12" i="10"/>
  <c r="O12" i="10"/>
  <c r="H13" i="10"/>
  <c r="L13" i="10"/>
  <c r="M13" i="10"/>
  <c r="O13" i="10" s="1"/>
  <c r="H14" i="10"/>
  <c r="M14" i="10" s="1"/>
  <c r="O14" i="10" s="1"/>
  <c r="L14" i="10"/>
  <c r="H15" i="10"/>
  <c r="M15" i="10" s="1"/>
  <c r="O15" i="10" s="1"/>
  <c r="L15" i="10"/>
  <c r="H16" i="10"/>
  <c r="L16" i="10"/>
  <c r="M16" i="10" s="1"/>
  <c r="O16" i="10" s="1"/>
  <c r="H13" i="12"/>
  <c r="H16" i="12"/>
  <c r="H11" i="12"/>
  <c r="H10" i="12"/>
  <c r="H19" i="12"/>
  <c r="H8" i="12"/>
  <c r="H21" i="12"/>
  <c r="H7" i="12"/>
  <c r="H9" i="12"/>
  <c r="H14" i="12"/>
  <c r="H18" i="12"/>
  <c r="H17" i="12"/>
  <c r="H23" i="12"/>
  <c r="D9" i="28"/>
  <c r="D19" i="28"/>
  <c r="D24" i="28"/>
  <c r="H12" i="27"/>
  <c r="H14" i="27"/>
  <c r="H13" i="27"/>
  <c r="H7" i="27"/>
  <c r="H9" i="27"/>
  <c r="H11" i="27"/>
  <c r="H15" i="27"/>
  <c r="H10" i="27"/>
  <c r="H8" i="27"/>
  <c r="M9" i="10" l="1"/>
  <c r="M16" i="8"/>
  <c r="M7" i="8"/>
  <c r="M15" i="8"/>
  <c r="M16" i="6"/>
  <c r="O16" i="6" s="1"/>
  <c r="M11" i="8"/>
  <c r="T7" i="25"/>
  <c r="V7" i="25" s="1"/>
  <c r="M11" i="6"/>
  <c r="O11" i="6" s="1"/>
  <c r="M13" i="6"/>
  <c r="O13" i="6" s="1"/>
  <c r="M18" i="6"/>
  <c r="O18" i="6" s="1"/>
  <c r="M8" i="6"/>
  <c r="O8" i="6" s="1"/>
  <c r="M14" i="6"/>
  <c r="O14" i="6" s="1"/>
  <c r="M10" i="6"/>
  <c r="O10" i="6" s="1"/>
  <c r="M9" i="6"/>
  <c r="O9" i="6" s="1"/>
  <c r="M12" i="6"/>
  <c r="O12" i="6" s="1"/>
  <c r="M8" i="10"/>
  <c r="M10" i="8"/>
  <c r="M8" i="8"/>
  <c r="M13" i="8"/>
  <c r="M12" i="8"/>
  <c r="T16" i="25"/>
  <c r="V16" i="25" s="1"/>
  <c r="T14" i="25"/>
  <c r="V14" i="25" s="1"/>
  <c r="T11" i="25"/>
  <c r="V11" i="25" s="1"/>
  <c r="T9" i="25"/>
  <c r="V9" i="25" s="1"/>
  <c r="T8" i="25"/>
  <c r="V8" i="25" s="1"/>
  <c r="M9" i="8"/>
  <c r="T17" i="25"/>
  <c r="V17" i="25" s="1"/>
  <c r="M17" i="8"/>
</calcChain>
</file>

<file path=xl/sharedStrings.xml><?xml version="1.0" encoding="utf-8"?>
<sst xmlns="http://schemas.openxmlformats.org/spreadsheetml/2006/main" count="389" uniqueCount="103">
  <si>
    <t>Navn</t>
  </si>
  <si>
    <t>Forening</t>
  </si>
  <si>
    <t>1.</t>
  </si>
  <si>
    <t>Total</t>
  </si>
  <si>
    <t xml:space="preserve"> </t>
  </si>
  <si>
    <t>Fripistol</t>
  </si>
  <si>
    <t>Finale</t>
  </si>
  <si>
    <t>Bane Nr.</t>
  </si>
  <si>
    <t>Resultat</t>
  </si>
  <si>
    <t>Grovpistol</t>
  </si>
  <si>
    <t>2.</t>
  </si>
  <si>
    <t>3.</t>
  </si>
  <si>
    <t>Præc.</t>
  </si>
  <si>
    <t>Duel</t>
  </si>
  <si>
    <t>Grovpistol Hold</t>
  </si>
  <si>
    <t>Silhuetpistol</t>
  </si>
  <si>
    <t xml:space="preserve"> 8 s</t>
  </si>
  <si>
    <t>6 s</t>
  </si>
  <si>
    <t>4 s</t>
  </si>
  <si>
    <t>1.del</t>
  </si>
  <si>
    <t>8 s</t>
  </si>
  <si>
    <t>2.del</t>
  </si>
  <si>
    <t>Silhuetpistol hold</t>
  </si>
  <si>
    <t>Sportspistol damer</t>
  </si>
  <si>
    <t>150 sek.</t>
  </si>
  <si>
    <t>20 sek.</t>
  </si>
  <si>
    <t>10 sek.</t>
  </si>
  <si>
    <t>Standardpistol</t>
  </si>
  <si>
    <t>Åben</t>
  </si>
  <si>
    <t>Standardpistol - Mænd - Hold</t>
  </si>
  <si>
    <t xml:space="preserve">Tjenestepistol </t>
  </si>
  <si>
    <t>"Præcision"</t>
  </si>
  <si>
    <t>Falling Target</t>
  </si>
  <si>
    <t>Tjenestepistol - Mænd - Hold</t>
  </si>
  <si>
    <t>50m riffel - helmatch</t>
  </si>
  <si>
    <t xml:space="preserve">Ligg. </t>
  </si>
  <si>
    <t>Stå.</t>
  </si>
  <si>
    <t>Knæ.</t>
  </si>
  <si>
    <t>50 m riffel  Englandsmatch.</t>
  </si>
  <si>
    <t>4.</t>
  </si>
  <si>
    <t>5.</t>
  </si>
  <si>
    <t>6.</t>
  </si>
  <si>
    <t>I alt</t>
  </si>
  <si>
    <t>Ligg.</t>
  </si>
  <si>
    <t>50 m liggende</t>
  </si>
  <si>
    <t>50 m liggende Veteran</t>
  </si>
  <si>
    <t>Kbh</t>
  </si>
  <si>
    <t>Daniel Kronborg</t>
  </si>
  <si>
    <t>Øjyl</t>
  </si>
  <si>
    <t>Søren Christensen</t>
  </si>
  <si>
    <t>Søren Høst Larsen</t>
  </si>
  <si>
    <t>Søren Schmidt</t>
  </si>
  <si>
    <t>Kim Wallbridge</t>
  </si>
  <si>
    <t>Kenneth Juul Andersen</t>
  </si>
  <si>
    <t xml:space="preserve">Louise Lildholdt </t>
  </si>
  <si>
    <t>Ssj.</t>
  </si>
  <si>
    <t>Kenneth Sørensen</t>
  </si>
  <si>
    <t>Vestegnen</t>
  </si>
  <si>
    <t>Ronni Petersen</t>
  </si>
  <si>
    <t>Søren Vestergaard Kristensen</t>
  </si>
  <si>
    <t>Søren Høst Andersen</t>
  </si>
  <si>
    <t>Søren Smith Rasmussen</t>
  </si>
  <si>
    <t>Gert Østergaard</t>
  </si>
  <si>
    <t>Mvjyl</t>
  </si>
  <si>
    <t>Bjørn Nielsen</t>
  </si>
  <si>
    <t>Ivar Mattesen</t>
  </si>
  <si>
    <t>Hans Christian Laubel</t>
  </si>
  <si>
    <t>Jan Poulsen</t>
  </si>
  <si>
    <t>Keld Bojsen</t>
  </si>
  <si>
    <t>Ole Hardon</t>
  </si>
  <si>
    <t>Robert Kousgaard Mikkelsen</t>
  </si>
  <si>
    <t>Billund</t>
  </si>
  <si>
    <t>Ricky Winther</t>
  </si>
  <si>
    <t>Poul- Erik Westerskov Andersen</t>
  </si>
  <si>
    <t>Niels Kristian Bertelsen</t>
  </si>
  <si>
    <t>Keld Boysen</t>
  </si>
  <si>
    <t>Claus Pedersen</t>
  </si>
  <si>
    <t>Poul-Erik Westerskov Andersen</t>
  </si>
  <si>
    <t>Jørn Arnth Nielsen</t>
  </si>
  <si>
    <t>Flemming Harder</t>
  </si>
  <si>
    <t>Conny Jensen</t>
  </si>
  <si>
    <t>Jan Pousen</t>
  </si>
  <si>
    <t>Søren Høst</t>
  </si>
  <si>
    <t>Søren Vestergård Kristensen</t>
  </si>
  <si>
    <t>udg</t>
  </si>
  <si>
    <t>Kbh.</t>
  </si>
  <si>
    <t>Søren Vestergaard</t>
  </si>
  <si>
    <t>300 m  Riffel Liggende</t>
  </si>
  <si>
    <t>Keld Meyer Bojsen</t>
  </si>
  <si>
    <t>Aarhus</t>
  </si>
  <si>
    <t>Ricky Vinther</t>
  </si>
  <si>
    <t>Poul-Erik Andersen</t>
  </si>
  <si>
    <t>Niels Christian Berthelsen</t>
  </si>
  <si>
    <t>Jørn Arnt Jensen</t>
  </si>
  <si>
    <t xml:space="preserve">Søren Høst </t>
  </si>
  <si>
    <t>København</t>
  </si>
  <si>
    <t>11x</t>
  </si>
  <si>
    <t>12x</t>
  </si>
  <si>
    <t>Søren Kristensen</t>
  </si>
  <si>
    <t>Bilund</t>
  </si>
  <si>
    <t>Kbh 1</t>
  </si>
  <si>
    <t>Kbh 2</t>
  </si>
  <si>
    <t>300 m  Riffel.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</si>
</sst>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0" fillId="2" borderId="2" xfId="0" applyFill="1" applyBorder="1" applyAlignment="1">
      <alignment horizontal="center"/>
    </xf>
    <xf numFmtId="0" fontId="2" fillId="3" borderId="0" xfId="0" applyFont="1" applyFill="1" applyBorder="1"/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ont="1"/>
    <xf numFmtId="2" fontId="2" fillId="0" borderId="0" xfId="0" applyNumberFormat="1" applyFont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3" zoomScale="155" zoomScaleNormal="155" workbookViewId="0">
      <selection activeCell="H23" sqref="H23"/>
    </sheetView>
  </sheetViews>
  <sheetFormatPr defaultColWidth="11.44140625" defaultRowHeight="15" x14ac:dyDescent="0.2"/>
  <cols>
    <col min="1" max="1" width="3.6640625" customWidth="1"/>
    <col min="2" max="2" width="18.6640625" customWidth="1"/>
    <col min="3" max="3" width="12.6640625" customWidth="1"/>
    <col min="4" max="4" width="11.44140625" hidden="1" customWidth="1"/>
  </cols>
  <sheetData>
    <row r="1" spans="1:8" x14ac:dyDescent="0.2">
      <c r="E1" s="29"/>
      <c r="F1" s="29"/>
      <c r="G1" s="29"/>
    </row>
    <row r="2" spans="1:8" x14ac:dyDescent="0.2">
      <c r="E2" s="29"/>
      <c r="F2" s="29"/>
      <c r="G2" s="29"/>
    </row>
    <row r="3" spans="1:8" ht="18" x14ac:dyDescent="0.25">
      <c r="C3" s="33" t="s">
        <v>30</v>
      </c>
      <c r="D3" s="33"/>
      <c r="E3" s="29"/>
      <c r="F3" s="30" t="s">
        <v>31</v>
      </c>
      <c r="G3" s="29" t="s">
        <v>4</v>
      </c>
    </row>
    <row r="4" spans="1:8" x14ac:dyDescent="0.2">
      <c r="E4" s="29"/>
      <c r="F4" s="29"/>
      <c r="G4" s="29"/>
    </row>
    <row r="5" spans="1:8" ht="15.75" x14ac:dyDescent="0.25">
      <c r="B5" s="1" t="s">
        <v>0</v>
      </c>
      <c r="C5" s="2" t="s">
        <v>1</v>
      </c>
      <c r="D5" s="2" t="s">
        <v>7</v>
      </c>
      <c r="E5" s="2" t="s">
        <v>24</v>
      </c>
      <c r="F5" s="2" t="s">
        <v>25</v>
      </c>
      <c r="G5" s="2" t="s">
        <v>13</v>
      </c>
      <c r="H5" s="3" t="s">
        <v>3</v>
      </c>
    </row>
    <row r="6" spans="1:8" x14ac:dyDescent="0.2">
      <c r="A6" s="12"/>
      <c r="B6" s="13"/>
      <c r="C6" s="13"/>
      <c r="D6" s="13"/>
      <c r="E6" s="34"/>
      <c r="F6" s="34"/>
      <c r="G6" s="34"/>
      <c r="H6" s="14"/>
    </row>
    <row r="7" spans="1:8" ht="15.75" x14ac:dyDescent="0.25">
      <c r="A7">
        <v>1</v>
      </c>
      <c r="B7" s="17" t="s">
        <v>50</v>
      </c>
      <c r="C7" s="17" t="s">
        <v>46</v>
      </c>
      <c r="D7" s="29"/>
      <c r="E7" s="29">
        <v>90</v>
      </c>
      <c r="F7" s="29">
        <v>88</v>
      </c>
      <c r="G7" s="29">
        <v>96</v>
      </c>
      <c r="H7" s="1">
        <f t="shared" ref="H7:H23" si="0">SUM(E7:G7)</f>
        <v>274</v>
      </c>
    </row>
    <row r="8" spans="1:8" ht="15.75" x14ac:dyDescent="0.25">
      <c r="A8">
        <v>2</v>
      </c>
      <c r="B8" s="17" t="s">
        <v>58</v>
      </c>
      <c r="C8" s="17" t="s">
        <v>57</v>
      </c>
      <c r="D8" s="29"/>
      <c r="E8" s="29">
        <v>93</v>
      </c>
      <c r="F8" s="29">
        <v>89</v>
      </c>
      <c r="G8" s="29">
        <v>83</v>
      </c>
      <c r="H8" s="1">
        <f t="shared" si="0"/>
        <v>265</v>
      </c>
    </row>
    <row r="9" spans="1:8" ht="15.75" x14ac:dyDescent="0.25">
      <c r="A9">
        <v>3</v>
      </c>
      <c r="B9" s="17" t="s">
        <v>51</v>
      </c>
      <c r="C9" s="17" t="s">
        <v>46</v>
      </c>
      <c r="D9" s="29"/>
      <c r="E9" s="29">
        <v>95</v>
      </c>
      <c r="F9" s="29">
        <v>83</v>
      </c>
      <c r="G9" s="29">
        <v>86</v>
      </c>
      <c r="H9" s="1">
        <f t="shared" si="0"/>
        <v>264</v>
      </c>
    </row>
    <row r="10" spans="1:8" ht="15.75" x14ac:dyDescent="0.25">
      <c r="A10">
        <v>4</v>
      </c>
      <c r="B10" s="17" t="s">
        <v>56</v>
      </c>
      <c r="C10" s="17" t="s">
        <v>57</v>
      </c>
      <c r="D10" s="29"/>
      <c r="E10" s="29">
        <v>88</v>
      </c>
      <c r="F10" s="29">
        <v>89</v>
      </c>
      <c r="G10" s="29">
        <v>84</v>
      </c>
      <c r="H10" s="1">
        <f t="shared" si="0"/>
        <v>261</v>
      </c>
    </row>
    <row r="11" spans="1:8" ht="15.75" x14ac:dyDescent="0.25">
      <c r="A11">
        <v>5</v>
      </c>
      <c r="B11" s="17" t="s">
        <v>52</v>
      </c>
      <c r="C11" s="17" t="s">
        <v>46</v>
      </c>
      <c r="D11" s="29"/>
      <c r="E11" s="29">
        <v>89</v>
      </c>
      <c r="F11" s="29">
        <v>74</v>
      </c>
      <c r="G11" s="29">
        <v>91</v>
      </c>
      <c r="H11" s="1">
        <f t="shared" si="0"/>
        <v>254</v>
      </c>
    </row>
    <row r="12" spans="1:8" ht="15.75" x14ac:dyDescent="0.25">
      <c r="A12">
        <v>6</v>
      </c>
      <c r="B12" s="17" t="s">
        <v>47</v>
      </c>
      <c r="C12" s="17" t="s">
        <v>46</v>
      </c>
      <c r="D12" s="29"/>
      <c r="E12" s="29">
        <v>89</v>
      </c>
      <c r="F12" s="29">
        <v>83</v>
      </c>
      <c r="G12" s="29">
        <v>74</v>
      </c>
      <c r="H12" s="1">
        <f t="shared" si="0"/>
        <v>246</v>
      </c>
    </row>
    <row r="13" spans="1:8" ht="15.75" x14ac:dyDescent="0.25">
      <c r="A13">
        <v>7</v>
      </c>
      <c r="B13" s="17" t="s">
        <v>49</v>
      </c>
      <c r="C13" s="17" t="s">
        <v>46</v>
      </c>
      <c r="D13" s="29"/>
      <c r="E13" s="29">
        <v>86</v>
      </c>
      <c r="F13" s="29">
        <v>79</v>
      </c>
      <c r="G13" s="29">
        <v>81</v>
      </c>
      <c r="H13" s="1">
        <f t="shared" si="0"/>
        <v>246</v>
      </c>
    </row>
    <row r="14" spans="1:8" ht="15.75" x14ac:dyDescent="0.25">
      <c r="A14">
        <v>8</v>
      </c>
      <c r="B14" s="17" t="s">
        <v>59</v>
      </c>
      <c r="C14" s="17" t="s">
        <v>46</v>
      </c>
      <c r="D14" s="29"/>
      <c r="E14" s="29">
        <v>83</v>
      </c>
      <c r="F14" s="29">
        <v>84</v>
      </c>
      <c r="G14" s="29">
        <v>66</v>
      </c>
      <c r="H14" s="1">
        <f t="shared" si="0"/>
        <v>233</v>
      </c>
    </row>
    <row r="15" spans="1:8" ht="15.75" x14ac:dyDescent="0.25">
      <c r="A15">
        <v>9</v>
      </c>
      <c r="B15" s="17" t="s">
        <v>53</v>
      </c>
      <c r="C15" s="17" t="s">
        <v>46</v>
      </c>
      <c r="D15" s="29"/>
      <c r="E15" s="29">
        <v>79</v>
      </c>
      <c r="F15" s="29">
        <v>83</v>
      </c>
      <c r="G15" s="29">
        <v>64</v>
      </c>
      <c r="H15" s="1">
        <f t="shared" si="0"/>
        <v>226</v>
      </c>
    </row>
    <row r="16" spans="1:8" ht="15.75" x14ac:dyDescent="0.25">
      <c r="B16" s="17"/>
      <c r="C16" s="17"/>
      <c r="D16" s="29"/>
      <c r="E16" s="29"/>
      <c r="F16" s="29"/>
      <c r="G16" s="29"/>
      <c r="H16" s="1"/>
    </row>
    <row r="17" spans="2:8" ht="15.75" x14ac:dyDescent="0.25">
      <c r="B17" s="17"/>
      <c r="C17" s="17"/>
      <c r="D17" s="29"/>
      <c r="E17" s="29"/>
      <c r="F17" s="29"/>
      <c r="G17" s="29"/>
      <c r="H17" s="1"/>
    </row>
    <row r="18" spans="2:8" ht="15.75" x14ac:dyDescent="0.25">
      <c r="B18" s="17"/>
      <c r="C18" s="17"/>
      <c r="D18" s="29"/>
      <c r="E18" s="29"/>
      <c r="F18" s="29"/>
      <c r="G18" s="29"/>
      <c r="H18" s="1"/>
    </row>
    <row r="19" spans="2:8" ht="15.75" x14ac:dyDescent="0.25">
      <c r="B19" s="17"/>
      <c r="C19" s="17"/>
      <c r="D19" s="29"/>
      <c r="E19" s="29"/>
      <c r="F19" s="29"/>
      <c r="G19" s="29"/>
      <c r="H19" s="1"/>
    </row>
    <row r="20" spans="2:8" ht="15.75" x14ac:dyDescent="0.25">
      <c r="B20" s="17"/>
      <c r="C20" s="17"/>
      <c r="D20" s="29"/>
      <c r="E20" s="29"/>
      <c r="F20" s="29"/>
      <c r="G20" s="29"/>
      <c r="H20" s="1"/>
    </row>
    <row r="21" spans="2:8" ht="15.75" x14ac:dyDescent="0.25">
      <c r="B21" s="17"/>
      <c r="C21" s="17"/>
      <c r="D21" s="29"/>
      <c r="E21" s="29"/>
      <c r="F21" s="29"/>
      <c r="G21" s="29"/>
      <c r="H21" s="1"/>
    </row>
    <row r="22" spans="2:8" ht="15.75" x14ac:dyDescent="0.25">
      <c r="H22" s="1"/>
    </row>
    <row r="23" spans="2:8" ht="15.75" x14ac:dyDescent="0.25">
      <c r="H23" s="1"/>
    </row>
  </sheetData>
  <sortState ref="B7:H23">
    <sortCondition descending="1" ref="H7:H23"/>
  </sortState>
  <pageMargins left="0.75" right="0.75" top="1" bottom="1" header="0.5" footer="0.5"/>
  <pageSetup paperSize="9" orientation="landscape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69" zoomScaleNormal="169" workbookViewId="0">
      <selection activeCell="F11" sqref="F11"/>
    </sheetView>
  </sheetViews>
  <sheetFormatPr defaultColWidth="11.44140625" defaultRowHeight="15" x14ac:dyDescent="0.2"/>
  <cols>
    <col min="1" max="1" width="3.6640625" customWidth="1"/>
    <col min="2" max="2" width="18.6640625" customWidth="1"/>
    <col min="3" max="3" width="12.6640625" customWidth="1"/>
    <col min="4" max="9" width="8.6640625" customWidth="1"/>
  </cols>
  <sheetData>
    <row r="1" spans="1:9" ht="18" x14ac:dyDescent="0.25">
      <c r="D1" s="33" t="s">
        <v>87</v>
      </c>
      <c r="E1" s="33"/>
    </row>
    <row r="3" spans="1:9" ht="15.75" x14ac:dyDescent="0.25">
      <c r="B3" s="45" t="s">
        <v>0</v>
      </c>
      <c r="C3" s="45" t="s">
        <v>1</v>
      </c>
      <c r="D3" s="45">
        <v>1</v>
      </c>
      <c r="E3" s="45">
        <v>2</v>
      </c>
      <c r="F3" s="45">
        <v>3</v>
      </c>
      <c r="G3" s="45" t="s">
        <v>3</v>
      </c>
      <c r="H3" s="45"/>
      <c r="I3" s="45"/>
    </row>
    <row r="4" spans="1:9" x14ac:dyDescent="0.2">
      <c r="A4" s="12"/>
      <c r="B4" s="13"/>
      <c r="C4" s="13"/>
      <c r="D4" s="46"/>
      <c r="E4" s="46"/>
      <c r="F4" s="46"/>
      <c r="G4" s="9"/>
      <c r="H4" s="35"/>
      <c r="I4" s="35"/>
    </row>
    <row r="5" spans="1:9" x14ac:dyDescent="0.2">
      <c r="A5">
        <v>1</v>
      </c>
      <c r="B5" s="17" t="s">
        <v>50</v>
      </c>
      <c r="C5" s="17" t="s">
        <v>46</v>
      </c>
      <c r="D5">
        <v>44</v>
      </c>
      <c r="E5">
        <v>42</v>
      </c>
      <c r="F5">
        <v>40</v>
      </c>
      <c r="G5">
        <f>SUM(D5:F5)</f>
        <v>126</v>
      </c>
    </row>
    <row r="6" spans="1:9" x14ac:dyDescent="0.2">
      <c r="A6">
        <v>2</v>
      </c>
      <c r="B6" s="17" t="s">
        <v>86</v>
      </c>
      <c r="C6" s="17" t="s">
        <v>46</v>
      </c>
      <c r="D6">
        <v>37</v>
      </c>
      <c r="E6">
        <v>41</v>
      </c>
      <c r="F6">
        <v>45</v>
      </c>
      <c r="G6">
        <f>SUM(D6:F6)</f>
        <v>123</v>
      </c>
      <c r="I6" s="32"/>
    </row>
    <row r="7" spans="1:9" x14ac:dyDescent="0.2">
      <c r="A7">
        <v>3</v>
      </c>
      <c r="B7" s="17" t="s">
        <v>47</v>
      </c>
      <c r="C7" s="17" t="s">
        <v>46</v>
      </c>
      <c r="D7">
        <v>35</v>
      </c>
      <c r="E7">
        <v>37</v>
      </c>
      <c r="F7">
        <v>39</v>
      </c>
      <c r="G7">
        <f>SUM(D7:F7)</f>
        <v>111</v>
      </c>
      <c r="I7" s="32"/>
    </row>
    <row r="8" spans="1:9" x14ac:dyDescent="0.2">
      <c r="A8">
        <v>4</v>
      </c>
      <c r="B8" s="17" t="s">
        <v>51</v>
      </c>
      <c r="C8" s="17" t="s">
        <v>46</v>
      </c>
      <c r="D8">
        <v>40</v>
      </c>
      <c r="E8">
        <v>28</v>
      </c>
      <c r="F8">
        <v>39</v>
      </c>
      <c r="G8">
        <f>SUM(D8:F8)</f>
        <v>107</v>
      </c>
      <c r="I8" s="32"/>
    </row>
    <row r="9" spans="1:9" x14ac:dyDescent="0.2">
      <c r="A9">
        <v>5</v>
      </c>
      <c r="B9" s="17" t="s">
        <v>52</v>
      </c>
      <c r="C9" s="17" t="s">
        <v>46</v>
      </c>
      <c r="D9">
        <v>28</v>
      </c>
      <c r="E9">
        <v>36</v>
      </c>
      <c r="F9">
        <v>40</v>
      </c>
      <c r="G9">
        <f>SUM(D9:F9)</f>
        <v>104</v>
      </c>
      <c r="I9" s="32"/>
    </row>
    <row r="10" spans="1:9" x14ac:dyDescent="0.2">
      <c r="A10">
        <v>6</v>
      </c>
      <c r="B10" s="17"/>
      <c r="C10" s="17"/>
      <c r="G10">
        <f>D10+E10+F10</f>
        <v>0</v>
      </c>
      <c r="I10" s="32"/>
    </row>
    <row r="11" spans="1:9" x14ac:dyDescent="0.2">
      <c r="A11">
        <v>7</v>
      </c>
      <c r="B11" s="17"/>
      <c r="C11" s="17"/>
      <c r="G11">
        <f>SUM(D11:F11)</f>
        <v>0</v>
      </c>
      <c r="I11" s="32"/>
    </row>
    <row r="12" spans="1:9" x14ac:dyDescent="0.2">
      <c r="A12">
        <v>8</v>
      </c>
      <c r="G12">
        <f t="shared" ref="G12:G34" si="0">SUM(D12:F12)</f>
        <v>0</v>
      </c>
      <c r="I12" s="32"/>
    </row>
    <row r="13" spans="1:9" x14ac:dyDescent="0.2">
      <c r="A13">
        <v>9</v>
      </c>
      <c r="G13">
        <f t="shared" si="0"/>
        <v>0</v>
      </c>
    </row>
    <row r="14" spans="1:9" x14ac:dyDescent="0.2">
      <c r="A14">
        <v>10</v>
      </c>
      <c r="G14">
        <f t="shared" si="0"/>
        <v>0</v>
      </c>
    </row>
    <row r="15" spans="1:9" x14ac:dyDescent="0.2">
      <c r="A15">
        <v>11</v>
      </c>
      <c r="G15">
        <f t="shared" si="0"/>
        <v>0</v>
      </c>
    </row>
    <row r="16" spans="1:9" x14ac:dyDescent="0.2">
      <c r="A16">
        <v>12</v>
      </c>
      <c r="G16">
        <f t="shared" si="0"/>
        <v>0</v>
      </c>
    </row>
    <row r="17" spans="1:7" x14ac:dyDescent="0.2">
      <c r="A17">
        <v>13</v>
      </c>
      <c r="G17">
        <f t="shared" si="0"/>
        <v>0</v>
      </c>
    </row>
    <row r="18" spans="1:7" x14ac:dyDescent="0.2">
      <c r="A18">
        <v>14</v>
      </c>
      <c r="G18">
        <f t="shared" si="0"/>
        <v>0</v>
      </c>
    </row>
    <row r="19" spans="1:7" x14ac:dyDescent="0.2">
      <c r="A19">
        <v>15</v>
      </c>
      <c r="G19">
        <f t="shared" si="0"/>
        <v>0</v>
      </c>
    </row>
    <row r="20" spans="1:7" x14ac:dyDescent="0.2">
      <c r="A20">
        <v>16</v>
      </c>
      <c r="G20">
        <f t="shared" si="0"/>
        <v>0</v>
      </c>
    </row>
    <row r="21" spans="1:7" x14ac:dyDescent="0.2">
      <c r="A21">
        <v>17</v>
      </c>
      <c r="G21">
        <f t="shared" si="0"/>
        <v>0</v>
      </c>
    </row>
    <row r="22" spans="1:7" x14ac:dyDescent="0.2">
      <c r="A22">
        <v>18</v>
      </c>
      <c r="G22">
        <f t="shared" si="0"/>
        <v>0</v>
      </c>
    </row>
    <row r="23" spans="1:7" x14ac:dyDescent="0.2">
      <c r="A23">
        <v>19</v>
      </c>
      <c r="G23">
        <f t="shared" si="0"/>
        <v>0</v>
      </c>
    </row>
    <row r="24" spans="1:7" x14ac:dyDescent="0.2">
      <c r="A24">
        <v>20</v>
      </c>
      <c r="G24">
        <f t="shared" si="0"/>
        <v>0</v>
      </c>
    </row>
    <row r="25" spans="1:7" x14ac:dyDescent="0.2">
      <c r="A25">
        <v>21</v>
      </c>
      <c r="G25">
        <f t="shared" si="0"/>
        <v>0</v>
      </c>
    </row>
    <row r="26" spans="1:7" x14ac:dyDescent="0.2">
      <c r="A26">
        <v>22</v>
      </c>
      <c r="G26">
        <f t="shared" si="0"/>
        <v>0</v>
      </c>
    </row>
    <row r="27" spans="1:7" x14ac:dyDescent="0.2">
      <c r="A27">
        <v>23</v>
      </c>
      <c r="G27">
        <f t="shared" si="0"/>
        <v>0</v>
      </c>
    </row>
    <row r="28" spans="1:7" x14ac:dyDescent="0.2">
      <c r="A28">
        <v>24</v>
      </c>
      <c r="G28">
        <f t="shared" si="0"/>
        <v>0</v>
      </c>
    </row>
    <row r="29" spans="1:7" x14ac:dyDescent="0.2">
      <c r="A29">
        <v>25</v>
      </c>
      <c r="G29">
        <f t="shared" si="0"/>
        <v>0</v>
      </c>
    </row>
    <row r="30" spans="1:7" x14ac:dyDescent="0.2">
      <c r="A30">
        <v>26</v>
      </c>
      <c r="G30">
        <f t="shared" si="0"/>
        <v>0</v>
      </c>
    </row>
    <row r="31" spans="1:7" x14ac:dyDescent="0.2">
      <c r="A31">
        <v>27</v>
      </c>
      <c r="G31">
        <f t="shared" si="0"/>
        <v>0</v>
      </c>
    </row>
    <row r="32" spans="1:7" x14ac:dyDescent="0.2">
      <c r="A32">
        <v>28</v>
      </c>
      <c r="G32">
        <f t="shared" si="0"/>
        <v>0</v>
      </c>
    </row>
    <row r="33" spans="1:7" x14ac:dyDescent="0.2">
      <c r="A33">
        <v>29</v>
      </c>
      <c r="G33">
        <f t="shared" si="0"/>
        <v>0</v>
      </c>
    </row>
    <row r="34" spans="1:7" x14ac:dyDescent="0.2">
      <c r="A34">
        <v>30</v>
      </c>
      <c r="G34">
        <f t="shared" si="0"/>
        <v>0</v>
      </c>
    </row>
  </sheetData>
  <sortState ref="B5:G11">
    <sortCondition descending="1" ref="G11"/>
  </sortState>
  <pageMargins left="0.75" right="0.75" top="1" bottom="1" header="0.5" footer="0.5"/>
  <pageSetup paperSize="9" scale="81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50" zoomScaleNormal="150" workbookViewId="0">
      <selection activeCell="B9" sqref="B9"/>
    </sheetView>
  </sheetViews>
  <sheetFormatPr defaultColWidth="11.44140625" defaultRowHeight="15" x14ac:dyDescent="0.2"/>
  <cols>
    <col min="1" max="1" width="3.6640625" customWidth="1"/>
    <col min="2" max="2" width="18.6640625" customWidth="1"/>
    <col min="3" max="3" width="12.6640625" customWidth="1"/>
    <col min="4" max="9" width="8.6640625" customWidth="1"/>
  </cols>
  <sheetData>
    <row r="1" spans="1:9" ht="18" x14ac:dyDescent="0.25">
      <c r="D1" s="33" t="s">
        <v>87</v>
      </c>
      <c r="E1" s="33"/>
    </row>
    <row r="3" spans="1:9" ht="15.75" x14ac:dyDescent="0.25">
      <c r="B3" s="45" t="s">
        <v>0</v>
      </c>
      <c r="C3" s="45" t="s">
        <v>1</v>
      </c>
      <c r="D3" s="45">
        <v>1</v>
      </c>
      <c r="E3" s="45">
        <v>2</v>
      </c>
      <c r="F3" s="45">
        <v>3</v>
      </c>
      <c r="G3" s="45" t="s">
        <v>3</v>
      </c>
      <c r="H3" s="45"/>
      <c r="I3" s="45"/>
    </row>
    <row r="4" spans="1:9" x14ac:dyDescent="0.2">
      <c r="A4" s="12"/>
      <c r="B4" s="13"/>
      <c r="C4" s="13"/>
      <c r="D4" s="46"/>
      <c r="E4" s="46"/>
      <c r="F4" s="46"/>
      <c r="G4" s="9"/>
      <c r="H4" s="35"/>
      <c r="I4" s="35"/>
    </row>
    <row r="5" spans="1:9" x14ac:dyDescent="0.2">
      <c r="A5">
        <v>1</v>
      </c>
      <c r="B5" s="17" t="s">
        <v>64</v>
      </c>
      <c r="C5" s="17" t="s">
        <v>46</v>
      </c>
      <c r="D5">
        <v>45</v>
      </c>
      <c r="E5">
        <v>46</v>
      </c>
      <c r="F5">
        <v>47</v>
      </c>
      <c r="G5">
        <f>D5+E5+F5</f>
        <v>138</v>
      </c>
    </row>
    <row r="6" spans="1:9" x14ac:dyDescent="0.2">
      <c r="A6">
        <v>2</v>
      </c>
      <c r="B6" s="17" t="s">
        <v>65</v>
      </c>
      <c r="C6" s="17" t="s">
        <v>46</v>
      </c>
      <c r="D6">
        <v>35</v>
      </c>
      <c r="E6">
        <v>40</v>
      </c>
      <c r="F6">
        <v>38</v>
      </c>
      <c r="G6">
        <f>SUM(D6:F6)</f>
        <v>113</v>
      </c>
      <c r="I6" s="32"/>
    </row>
    <row r="7" spans="1:9" x14ac:dyDescent="0.2">
      <c r="A7">
        <v>3</v>
      </c>
      <c r="G7">
        <f t="shared" ref="G7:G34" si="0">SUM(D7:F7)</f>
        <v>0</v>
      </c>
      <c r="I7" s="32"/>
    </row>
    <row r="8" spans="1:9" x14ac:dyDescent="0.2">
      <c r="A8">
        <v>4</v>
      </c>
      <c r="G8">
        <f t="shared" si="0"/>
        <v>0</v>
      </c>
      <c r="I8" s="32"/>
    </row>
    <row r="9" spans="1:9" x14ac:dyDescent="0.2">
      <c r="A9">
        <v>5</v>
      </c>
      <c r="G9">
        <f t="shared" si="0"/>
        <v>0</v>
      </c>
      <c r="I9" s="32"/>
    </row>
    <row r="10" spans="1:9" x14ac:dyDescent="0.2">
      <c r="A10">
        <v>6</v>
      </c>
      <c r="G10">
        <f t="shared" si="0"/>
        <v>0</v>
      </c>
      <c r="I10" s="32"/>
    </row>
    <row r="11" spans="1:9" x14ac:dyDescent="0.2">
      <c r="A11">
        <v>7</v>
      </c>
      <c r="G11">
        <f t="shared" si="0"/>
        <v>0</v>
      </c>
      <c r="I11" s="32"/>
    </row>
    <row r="12" spans="1:9" x14ac:dyDescent="0.2">
      <c r="A12">
        <v>8</v>
      </c>
      <c r="G12">
        <f t="shared" si="0"/>
        <v>0</v>
      </c>
      <c r="I12" s="32"/>
    </row>
    <row r="13" spans="1:9" x14ac:dyDescent="0.2">
      <c r="A13">
        <v>9</v>
      </c>
      <c r="G13">
        <f t="shared" si="0"/>
        <v>0</v>
      </c>
    </row>
    <row r="14" spans="1:9" x14ac:dyDescent="0.2">
      <c r="A14">
        <v>10</v>
      </c>
      <c r="G14">
        <f t="shared" si="0"/>
        <v>0</v>
      </c>
    </row>
    <row r="15" spans="1:9" x14ac:dyDescent="0.2">
      <c r="A15">
        <v>11</v>
      </c>
      <c r="G15">
        <f t="shared" si="0"/>
        <v>0</v>
      </c>
    </row>
    <row r="16" spans="1:9" x14ac:dyDescent="0.2">
      <c r="A16">
        <v>12</v>
      </c>
      <c r="G16">
        <f t="shared" si="0"/>
        <v>0</v>
      </c>
    </row>
    <row r="17" spans="1:7" x14ac:dyDescent="0.2">
      <c r="A17">
        <v>13</v>
      </c>
      <c r="G17">
        <f t="shared" si="0"/>
        <v>0</v>
      </c>
    </row>
    <row r="18" spans="1:7" x14ac:dyDescent="0.2">
      <c r="A18">
        <v>14</v>
      </c>
      <c r="G18">
        <f t="shared" si="0"/>
        <v>0</v>
      </c>
    </row>
    <row r="19" spans="1:7" x14ac:dyDescent="0.2">
      <c r="A19">
        <v>15</v>
      </c>
      <c r="G19">
        <f t="shared" si="0"/>
        <v>0</v>
      </c>
    </row>
    <row r="20" spans="1:7" x14ac:dyDescent="0.2">
      <c r="A20">
        <v>16</v>
      </c>
      <c r="G20">
        <f t="shared" si="0"/>
        <v>0</v>
      </c>
    </row>
    <row r="21" spans="1:7" x14ac:dyDescent="0.2">
      <c r="A21">
        <v>17</v>
      </c>
      <c r="G21">
        <f t="shared" si="0"/>
        <v>0</v>
      </c>
    </row>
    <row r="22" spans="1:7" x14ac:dyDescent="0.2">
      <c r="A22">
        <v>18</v>
      </c>
      <c r="G22">
        <f t="shared" si="0"/>
        <v>0</v>
      </c>
    </row>
    <row r="23" spans="1:7" x14ac:dyDescent="0.2">
      <c r="A23">
        <v>19</v>
      </c>
      <c r="G23">
        <f t="shared" si="0"/>
        <v>0</v>
      </c>
    </row>
    <row r="24" spans="1:7" x14ac:dyDescent="0.2">
      <c r="A24">
        <v>20</v>
      </c>
      <c r="G24">
        <f t="shared" si="0"/>
        <v>0</v>
      </c>
    </row>
    <row r="25" spans="1:7" x14ac:dyDescent="0.2">
      <c r="A25">
        <v>21</v>
      </c>
      <c r="G25">
        <f t="shared" si="0"/>
        <v>0</v>
      </c>
    </row>
    <row r="26" spans="1:7" x14ac:dyDescent="0.2">
      <c r="A26">
        <v>22</v>
      </c>
      <c r="G26">
        <f t="shared" si="0"/>
        <v>0</v>
      </c>
    </row>
    <row r="27" spans="1:7" x14ac:dyDescent="0.2">
      <c r="A27">
        <v>23</v>
      </c>
      <c r="G27">
        <f t="shared" si="0"/>
        <v>0</v>
      </c>
    </row>
    <row r="28" spans="1:7" x14ac:dyDescent="0.2">
      <c r="A28">
        <v>24</v>
      </c>
      <c r="G28">
        <f t="shared" si="0"/>
        <v>0</v>
      </c>
    </row>
    <row r="29" spans="1:7" x14ac:dyDescent="0.2">
      <c r="A29">
        <v>25</v>
      </c>
      <c r="G29">
        <f t="shared" si="0"/>
        <v>0</v>
      </c>
    </row>
    <row r="30" spans="1:7" x14ac:dyDescent="0.2">
      <c r="A30">
        <v>26</v>
      </c>
      <c r="G30">
        <f t="shared" si="0"/>
        <v>0</v>
      </c>
    </row>
    <row r="31" spans="1:7" x14ac:dyDescent="0.2">
      <c r="A31">
        <v>27</v>
      </c>
      <c r="G31">
        <f t="shared" si="0"/>
        <v>0</v>
      </c>
    </row>
    <row r="32" spans="1:7" x14ac:dyDescent="0.2">
      <c r="A32">
        <v>28</v>
      </c>
      <c r="G32">
        <f t="shared" si="0"/>
        <v>0</v>
      </c>
    </row>
    <row r="33" spans="1:7" x14ac:dyDescent="0.2">
      <c r="A33">
        <v>29</v>
      </c>
      <c r="G33">
        <f t="shared" si="0"/>
        <v>0</v>
      </c>
    </row>
    <row r="34" spans="1:7" x14ac:dyDescent="0.2">
      <c r="A34">
        <v>30</v>
      </c>
      <c r="G34">
        <f t="shared" si="0"/>
        <v>0</v>
      </c>
    </row>
  </sheetData>
  <sortState ref="B5:G6">
    <sortCondition descending="1" ref="G6"/>
  </sortState>
  <pageMargins left="0.75" right="0.75" top="1" bottom="1" header="0.5" footer="0.5"/>
  <pageSetup paperSize="9" scale="81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3" zoomScale="161" zoomScaleNormal="161" workbookViewId="0">
      <selection activeCell="B20" sqref="B20"/>
    </sheetView>
  </sheetViews>
  <sheetFormatPr defaultColWidth="11.44140625" defaultRowHeight="15" x14ac:dyDescent="0.2"/>
  <cols>
    <col min="1" max="1" width="3.6640625" customWidth="1"/>
    <col min="2" max="2" width="18.6640625" customWidth="1"/>
    <col min="3" max="3" width="11.44140625" customWidth="1"/>
    <col min="4" max="4" width="11.44140625" hidden="1" customWidth="1"/>
    <col min="5" max="7" width="8.6640625" customWidth="1"/>
    <col min="8" max="8" width="7" customWidth="1"/>
  </cols>
  <sheetData>
    <row r="1" spans="1:8" x14ac:dyDescent="0.2">
      <c r="E1" s="29"/>
      <c r="F1" s="29"/>
      <c r="G1" s="29"/>
    </row>
    <row r="2" spans="1:8" x14ac:dyDescent="0.2">
      <c r="E2" s="29"/>
      <c r="F2" s="29"/>
      <c r="G2" s="29"/>
    </row>
    <row r="3" spans="1:8" ht="18" x14ac:dyDescent="0.25">
      <c r="C3" s="33" t="s">
        <v>27</v>
      </c>
      <c r="D3" s="33"/>
      <c r="E3" s="29"/>
      <c r="F3" s="30" t="s">
        <v>28</v>
      </c>
      <c r="G3" s="29" t="s">
        <v>4</v>
      </c>
    </row>
    <row r="4" spans="1:8" x14ac:dyDescent="0.2">
      <c r="E4" s="29"/>
      <c r="F4" s="29"/>
      <c r="G4" s="29"/>
    </row>
    <row r="5" spans="1:8" ht="15.75" x14ac:dyDescent="0.25">
      <c r="B5" s="1" t="s">
        <v>0</v>
      </c>
      <c r="C5" s="2" t="s">
        <v>1</v>
      </c>
      <c r="D5" s="2" t="s">
        <v>7</v>
      </c>
      <c r="E5" s="2" t="s">
        <v>24</v>
      </c>
      <c r="F5" s="2" t="s">
        <v>25</v>
      </c>
      <c r="G5" s="2" t="s">
        <v>26</v>
      </c>
      <c r="H5" s="3" t="s">
        <v>3</v>
      </c>
    </row>
    <row r="6" spans="1:8" x14ac:dyDescent="0.2">
      <c r="A6" s="12"/>
      <c r="B6" s="13"/>
      <c r="C6" s="13"/>
      <c r="D6" s="13"/>
      <c r="E6" s="34"/>
      <c r="F6" s="34"/>
      <c r="G6" s="34"/>
      <c r="H6" s="14"/>
    </row>
    <row r="7" spans="1:8" ht="15.75" x14ac:dyDescent="0.25">
      <c r="A7">
        <v>1</v>
      </c>
      <c r="B7" s="17" t="s">
        <v>68</v>
      </c>
      <c r="C7" s="17" t="s">
        <v>48</v>
      </c>
      <c r="D7" s="29"/>
      <c r="E7" s="29">
        <v>180</v>
      </c>
      <c r="F7" s="29">
        <v>176</v>
      </c>
      <c r="G7" s="29">
        <v>167</v>
      </c>
      <c r="H7" s="1">
        <f t="shared" ref="H7:H22" si="0">SUM(E7:G7)</f>
        <v>523</v>
      </c>
    </row>
    <row r="8" spans="1:8" ht="15.75" x14ac:dyDescent="0.25">
      <c r="A8">
        <v>2</v>
      </c>
      <c r="B8" s="17" t="s">
        <v>67</v>
      </c>
      <c r="C8" s="17" t="s">
        <v>48</v>
      </c>
      <c r="D8" s="29"/>
      <c r="E8" s="29">
        <v>173</v>
      </c>
      <c r="F8" s="29">
        <v>175</v>
      </c>
      <c r="G8" s="29">
        <v>169</v>
      </c>
      <c r="H8" s="1">
        <f t="shared" si="0"/>
        <v>517</v>
      </c>
    </row>
    <row r="9" spans="1:8" ht="15.75" x14ac:dyDescent="0.25">
      <c r="A9">
        <v>3</v>
      </c>
      <c r="B9" s="17" t="s">
        <v>72</v>
      </c>
      <c r="C9" s="17" t="s">
        <v>71</v>
      </c>
      <c r="D9" s="29"/>
      <c r="E9" s="29">
        <v>180</v>
      </c>
      <c r="F9" s="29">
        <v>177</v>
      </c>
      <c r="G9" s="29">
        <v>154</v>
      </c>
      <c r="H9" s="1">
        <f t="shared" si="0"/>
        <v>511</v>
      </c>
    </row>
    <row r="10" spans="1:8" ht="15.75" x14ac:dyDescent="0.25">
      <c r="A10">
        <v>4</v>
      </c>
      <c r="B10" s="17" t="s">
        <v>78</v>
      </c>
      <c r="C10" s="17" t="s">
        <v>46</v>
      </c>
      <c r="D10" s="29"/>
      <c r="E10" s="29">
        <v>172</v>
      </c>
      <c r="F10" s="29">
        <v>177</v>
      </c>
      <c r="G10" s="29">
        <v>158</v>
      </c>
      <c r="H10" s="1">
        <f t="shared" si="0"/>
        <v>507</v>
      </c>
    </row>
    <row r="11" spans="1:8" ht="15.75" x14ac:dyDescent="0.25">
      <c r="A11">
        <v>5</v>
      </c>
      <c r="B11" s="17" t="s">
        <v>61</v>
      </c>
      <c r="C11" s="17" t="s">
        <v>46</v>
      </c>
      <c r="D11" s="29"/>
      <c r="E11" s="29">
        <v>179</v>
      </c>
      <c r="F11" s="29">
        <v>167</v>
      </c>
      <c r="G11" s="29">
        <v>148</v>
      </c>
      <c r="H11" s="1">
        <f t="shared" si="0"/>
        <v>494</v>
      </c>
    </row>
    <row r="12" spans="1:8" ht="15.75" x14ac:dyDescent="0.25">
      <c r="A12">
        <v>6</v>
      </c>
      <c r="B12" s="17" t="s">
        <v>82</v>
      </c>
      <c r="C12" s="17" t="s">
        <v>46</v>
      </c>
      <c r="D12" s="29"/>
      <c r="E12" s="29">
        <v>174</v>
      </c>
      <c r="F12" s="29">
        <v>167</v>
      </c>
      <c r="G12" s="29">
        <v>144</v>
      </c>
      <c r="H12" s="1">
        <f t="shared" si="0"/>
        <v>485</v>
      </c>
    </row>
    <row r="13" spans="1:8" ht="15.75" x14ac:dyDescent="0.25">
      <c r="A13">
        <v>7</v>
      </c>
      <c r="B13" s="17" t="s">
        <v>69</v>
      </c>
      <c r="C13" s="17" t="s">
        <v>46</v>
      </c>
      <c r="D13" s="29"/>
      <c r="E13" s="29">
        <v>174</v>
      </c>
      <c r="F13" s="29">
        <v>158</v>
      </c>
      <c r="G13" s="29">
        <v>152</v>
      </c>
      <c r="H13" s="1">
        <f t="shared" si="0"/>
        <v>484</v>
      </c>
    </row>
    <row r="14" spans="1:8" ht="15.75" x14ac:dyDescent="0.25">
      <c r="A14">
        <v>8</v>
      </c>
      <c r="B14" s="17" t="s">
        <v>77</v>
      </c>
      <c r="C14" s="17" t="s">
        <v>71</v>
      </c>
      <c r="D14" s="29"/>
      <c r="E14" s="29">
        <v>174</v>
      </c>
      <c r="F14" s="29">
        <v>164</v>
      </c>
      <c r="G14" s="29">
        <v>145</v>
      </c>
      <c r="H14" s="1">
        <f t="shared" si="0"/>
        <v>483</v>
      </c>
    </row>
    <row r="15" spans="1:8" ht="15.75" x14ac:dyDescent="0.25">
      <c r="A15">
        <v>9</v>
      </c>
      <c r="B15" s="17" t="s">
        <v>80</v>
      </c>
      <c r="C15" s="17" t="s">
        <v>46</v>
      </c>
      <c r="D15" s="10"/>
      <c r="E15" s="10">
        <v>172</v>
      </c>
      <c r="F15" s="10">
        <v>159</v>
      </c>
      <c r="G15" s="10">
        <v>148</v>
      </c>
      <c r="H15" s="3">
        <f t="shared" si="0"/>
        <v>479</v>
      </c>
    </row>
    <row r="16" spans="1:8" ht="15.75" x14ac:dyDescent="0.25">
      <c r="A16">
        <v>10</v>
      </c>
      <c r="B16" s="17" t="s">
        <v>52</v>
      </c>
      <c r="C16" s="17" t="s">
        <v>46</v>
      </c>
      <c r="D16" s="29"/>
      <c r="E16" s="29">
        <v>171</v>
      </c>
      <c r="F16" s="29">
        <v>163</v>
      </c>
      <c r="G16" s="29">
        <v>144</v>
      </c>
      <c r="H16" s="1">
        <f t="shared" si="0"/>
        <v>478</v>
      </c>
    </row>
    <row r="17" spans="1:8" ht="15.75" x14ac:dyDescent="0.25">
      <c r="A17">
        <v>11</v>
      </c>
      <c r="B17" s="17" t="s">
        <v>70</v>
      </c>
      <c r="C17" s="17" t="s">
        <v>71</v>
      </c>
      <c r="D17" s="29"/>
      <c r="E17" s="29">
        <v>151</v>
      </c>
      <c r="F17" s="29">
        <v>160</v>
      </c>
      <c r="G17" s="29">
        <v>147</v>
      </c>
      <c r="H17" s="1">
        <f t="shared" si="0"/>
        <v>458</v>
      </c>
    </row>
    <row r="18" spans="1:8" ht="15.75" x14ac:dyDescent="0.25">
      <c r="A18">
        <v>12</v>
      </c>
      <c r="B18" s="17" t="s">
        <v>74</v>
      </c>
      <c r="C18" s="17" t="s">
        <v>71</v>
      </c>
      <c r="D18" s="29"/>
      <c r="E18" s="29">
        <v>170</v>
      </c>
      <c r="F18" s="29">
        <v>159</v>
      </c>
      <c r="G18" s="29">
        <v>123</v>
      </c>
      <c r="H18" s="1">
        <f t="shared" si="0"/>
        <v>452</v>
      </c>
    </row>
    <row r="19" spans="1:8" ht="15.75" x14ac:dyDescent="0.25">
      <c r="A19">
        <v>13</v>
      </c>
      <c r="B19" s="17" t="s">
        <v>79</v>
      </c>
      <c r="C19" s="17" t="s">
        <v>46</v>
      </c>
      <c r="D19" s="29"/>
      <c r="E19" s="29">
        <v>165</v>
      </c>
      <c r="F19" s="29">
        <v>141</v>
      </c>
      <c r="G19" s="29">
        <v>145</v>
      </c>
      <c r="H19" s="1">
        <f t="shared" si="0"/>
        <v>451</v>
      </c>
    </row>
    <row r="20" spans="1:8" ht="15.75" x14ac:dyDescent="0.25">
      <c r="A20">
        <v>14</v>
      </c>
      <c r="B20" s="17" t="s">
        <v>54</v>
      </c>
      <c r="C20" s="17" t="s">
        <v>55</v>
      </c>
      <c r="D20" s="10"/>
      <c r="E20" s="10">
        <v>169</v>
      </c>
      <c r="F20" s="10">
        <v>138</v>
      </c>
      <c r="G20" s="10">
        <v>134</v>
      </c>
      <c r="H20" s="3">
        <f t="shared" si="0"/>
        <v>441</v>
      </c>
    </row>
    <row r="21" spans="1:8" ht="15.75" x14ac:dyDescent="0.25">
      <c r="A21">
        <v>15</v>
      </c>
      <c r="B21" s="17" t="s">
        <v>76</v>
      </c>
      <c r="C21" s="17" t="s">
        <v>48</v>
      </c>
      <c r="D21" s="29"/>
      <c r="E21" s="29">
        <v>152</v>
      </c>
      <c r="F21" s="29">
        <v>136</v>
      </c>
      <c r="G21" s="29">
        <v>146</v>
      </c>
      <c r="H21" s="1">
        <f t="shared" si="0"/>
        <v>434</v>
      </c>
    </row>
    <row r="22" spans="1:8" ht="15.75" x14ac:dyDescent="0.25">
      <c r="A22">
        <v>16</v>
      </c>
      <c r="B22" s="17" t="s">
        <v>83</v>
      </c>
      <c r="C22" s="17" t="s">
        <v>46</v>
      </c>
      <c r="D22" s="29"/>
      <c r="E22" s="29">
        <v>113</v>
      </c>
      <c r="F22" s="29">
        <v>147</v>
      </c>
      <c r="G22" s="29">
        <v>106</v>
      </c>
      <c r="H22" s="1">
        <f t="shared" si="0"/>
        <v>366</v>
      </c>
    </row>
    <row r="23" spans="1:8" ht="15.75" x14ac:dyDescent="0.25">
      <c r="A23">
        <v>17</v>
      </c>
      <c r="D23" s="29"/>
      <c r="E23" s="29"/>
      <c r="F23" s="29"/>
      <c r="G23" s="29"/>
      <c r="H23" s="1">
        <f t="shared" ref="H23" si="1">SUM(E23:G23)</f>
        <v>0</v>
      </c>
    </row>
  </sheetData>
  <sortState ref="B7:H22">
    <sortCondition descending="1" ref="H22"/>
  </sortState>
  <pageMargins left="0.75" right="0.75" top="1" bottom="1" header="0.5" footer="0.5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B28" sqref="B28"/>
    </sheetView>
  </sheetViews>
  <sheetFormatPr defaultColWidth="11.44140625" defaultRowHeight="15" x14ac:dyDescent="0.2"/>
  <cols>
    <col min="1" max="1" width="18.6640625" customWidth="1"/>
    <col min="2" max="2" width="12.6640625" customWidth="1"/>
  </cols>
  <sheetData>
    <row r="2" spans="1:4" ht="15.75" x14ac:dyDescent="0.25">
      <c r="B2" s="1" t="s">
        <v>29</v>
      </c>
    </row>
    <row r="5" spans="1:4" ht="15.75" x14ac:dyDescent="0.25">
      <c r="A5" s="2" t="s">
        <v>0</v>
      </c>
      <c r="B5" s="2" t="s">
        <v>1</v>
      </c>
      <c r="C5" s="2" t="s">
        <v>8</v>
      </c>
      <c r="D5" s="2" t="s">
        <v>3</v>
      </c>
    </row>
    <row r="6" spans="1:4" x14ac:dyDescent="0.2">
      <c r="A6" s="12"/>
      <c r="B6" s="13"/>
      <c r="C6" s="13"/>
      <c r="D6" s="14"/>
    </row>
    <row r="7" spans="1:4" x14ac:dyDescent="0.2">
      <c r="A7" s="15" t="s">
        <v>93</v>
      </c>
      <c r="B7" t="s">
        <v>95</v>
      </c>
      <c r="C7">
        <v>507</v>
      </c>
    </row>
    <row r="8" spans="1:4" x14ac:dyDescent="0.2">
      <c r="A8" s="49" t="s">
        <v>94</v>
      </c>
      <c r="C8">
        <v>485</v>
      </c>
    </row>
    <row r="9" spans="1:4" ht="18" x14ac:dyDescent="0.25">
      <c r="A9" s="49" t="s">
        <v>61</v>
      </c>
      <c r="C9">
        <v>494</v>
      </c>
      <c r="D9" s="16">
        <f>SUM(C7:C9)</f>
        <v>1486</v>
      </c>
    </row>
    <row r="12" spans="1:4" x14ac:dyDescent="0.2">
      <c r="A12" s="15" t="s">
        <v>67</v>
      </c>
      <c r="B12" t="s">
        <v>89</v>
      </c>
      <c r="C12">
        <v>517</v>
      </c>
    </row>
    <row r="13" spans="1:4" x14ac:dyDescent="0.2">
      <c r="A13" s="15" t="s">
        <v>76</v>
      </c>
      <c r="C13">
        <v>434</v>
      </c>
    </row>
    <row r="14" spans="1:4" ht="18" x14ac:dyDescent="0.25">
      <c r="A14" s="49" t="s">
        <v>88</v>
      </c>
      <c r="C14">
        <v>523</v>
      </c>
      <c r="D14" s="16">
        <f>SUM(C12:C14)</f>
        <v>1474</v>
      </c>
    </row>
    <row r="16" spans="1:4" x14ac:dyDescent="0.2">
      <c r="A16" s="49"/>
    </row>
    <row r="17" spans="1:4" x14ac:dyDescent="0.2">
      <c r="A17" s="15" t="s">
        <v>90</v>
      </c>
      <c r="B17" t="s">
        <v>71</v>
      </c>
      <c r="C17">
        <v>511</v>
      </c>
    </row>
    <row r="18" spans="1:4" x14ac:dyDescent="0.2">
      <c r="A18" s="49" t="s">
        <v>91</v>
      </c>
      <c r="C18">
        <v>483</v>
      </c>
    </row>
    <row r="19" spans="1:4" ht="18" x14ac:dyDescent="0.25">
      <c r="A19" s="49" t="s">
        <v>92</v>
      </c>
      <c r="C19">
        <v>452</v>
      </c>
      <c r="D19" s="16">
        <f>SUM(C17:C19)</f>
        <v>1446</v>
      </c>
    </row>
    <row r="21" spans="1:4" x14ac:dyDescent="0.2">
      <c r="A21" s="15"/>
    </row>
    <row r="22" spans="1:4" ht="18" x14ac:dyDescent="0.25">
      <c r="A22" s="49"/>
      <c r="B22" s="15"/>
      <c r="D22" s="16"/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165" zoomScaleNormal="165" workbookViewId="0">
      <selection activeCell="O8" sqref="O8:O9"/>
    </sheetView>
  </sheetViews>
  <sheetFormatPr defaultColWidth="11.44140625" defaultRowHeight="15" x14ac:dyDescent="0.2"/>
  <cols>
    <col min="1" max="1" width="3.6640625" customWidth="1"/>
    <col min="2" max="2" width="18.6640625" customWidth="1"/>
    <col min="3" max="3" width="17" customWidth="1"/>
    <col min="4" max="4" width="11.44140625" hidden="1" customWidth="1"/>
    <col min="5" max="7" width="3.6640625" customWidth="1"/>
    <col min="8" max="8" width="5.44140625" customWidth="1"/>
    <col min="9" max="11" width="3.6640625" customWidth="1"/>
    <col min="12" max="12" width="4.6640625" customWidth="1"/>
    <col min="13" max="13" width="4.88671875" customWidth="1"/>
    <col min="14" max="14" width="5.6640625" customWidth="1"/>
    <col min="15" max="15" width="4.6640625" customWidth="1"/>
  </cols>
  <sheetData>
    <row r="1" spans="1:15" x14ac:dyDescent="0.2">
      <c r="A1" s="29"/>
    </row>
    <row r="2" spans="1:15" x14ac:dyDescent="0.2">
      <c r="A2" s="29"/>
    </row>
    <row r="3" spans="1:15" ht="18" x14ac:dyDescent="0.2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">
      <c r="A4" s="29"/>
    </row>
    <row r="5" spans="1:15" ht="15.75" x14ac:dyDescent="0.25">
      <c r="A5" s="29"/>
      <c r="B5" s="1" t="s">
        <v>0</v>
      </c>
      <c r="C5" s="2" t="s">
        <v>1</v>
      </c>
      <c r="D5" s="2" t="s">
        <v>7</v>
      </c>
      <c r="E5" s="3" t="s">
        <v>2</v>
      </c>
      <c r="F5" s="3" t="s">
        <v>10</v>
      </c>
      <c r="G5" s="3" t="s">
        <v>11</v>
      </c>
      <c r="H5" s="3" t="s">
        <v>12</v>
      </c>
      <c r="I5" s="3" t="s">
        <v>2</v>
      </c>
      <c r="J5" s="3" t="s">
        <v>10</v>
      </c>
      <c r="K5" s="3" t="s">
        <v>11</v>
      </c>
      <c r="L5" s="2" t="s">
        <v>13</v>
      </c>
      <c r="M5" s="3" t="s">
        <v>3</v>
      </c>
      <c r="N5" s="3" t="s">
        <v>6</v>
      </c>
      <c r="O5" s="3" t="s">
        <v>3</v>
      </c>
    </row>
    <row r="6" spans="1:15" x14ac:dyDescent="0.2">
      <c r="A6" s="3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x14ac:dyDescent="0.2">
      <c r="A7" s="29"/>
    </row>
    <row r="8" spans="1:15" ht="15.75" x14ac:dyDescent="0.25">
      <c r="A8" s="29">
        <v>1</v>
      </c>
      <c r="B8" s="17" t="s">
        <v>80</v>
      </c>
      <c r="C8" s="17" t="s">
        <v>46</v>
      </c>
      <c r="E8">
        <v>88</v>
      </c>
      <c r="F8">
        <v>93</v>
      </c>
      <c r="G8">
        <v>86</v>
      </c>
      <c r="H8">
        <f>SUM(E8:G8)</f>
        <v>267</v>
      </c>
      <c r="I8">
        <v>93</v>
      </c>
      <c r="J8">
        <v>84</v>
      </c>
      <c r="K8">
        <v>75</v>
      </c>
      <c r="L8">
        <f>SUM(I8:K8)</f>
        <v>252</v>
      </c>
      <c r="M8">
        <f>SUM(L8,H8)</f>
        <v>519</v>
      </c>
      <c r="N8" s="32"/>
      <c r="O8" s="4">
        <f>SUM(M8:N8)</f>
        <v>519</v>
      </c>
    </row>
    <row r="9" spans="1:15" ht="15.75" x14ac:dyDescent="0.25">
      <c r="A9" s="29">
        <v>2</v>
      </c>
      <c r="B9" s="17"/>
      <c r="C9" s="17"/>
      <c r="H9">
        <f>SUM(E9:G9)</f>
        <v>0</v>
      </c>
      <c r="L9">
        <f>SUM(I9:K9)</f>
        <v>0</v>
      </c>
      <c r="M9">
        <f>SUM(L9,H9)</f>
        <v>0</v>
      </c>
      <c r="N9" s="32"/>
      <c r="O9" s="4">
        <f>SUM(M9:N9)</f>
        <v>0</v>
      </c>
    </row>
    <row r="10" spans="1:15" ht="15.75" x14ac:dyDescent="0.25">
      <c r="A10" s="29">
        <v>3</v>
      </c>
      <c r="H10">
        <f t="shared" ref="H10:H16" si="0">SUM(E10:G10)</f>
        <v>0</v>
      </c>
      <c r="L10">
        <f t="shared" ref="L10:L16" si="1">SUM(I10:K10)</f>
        <v>0</v>
      </c>
      <c r="M10">
        <f t="shared" ref="M10:M15" si="2">SUM(L10,H10)</f>
        <v>0</v>
      </c>
      <c r="N10" s="32"/>
      <c r="O10" s="4">
        <f t="shared" ref="O10:O15" si="3">SUM(M10:N10)</f>
        <v>0</v>
      </c>
    </row>
    <row r="11" spans="1:15" ht="15.75" x14ac:dyDescent="0.25">
      <c r="A11" s="29">
        <v>4</v>
      </c>
      <c r="H11">
        <f t="shared" si="0"/>
        <v>0</v>
      </c>
      <c r="L11">
        <f t="shared" si="1"/>
        <v>0</v>
      </c>
      <c r="M11">
        <f t="shared" si="2"/>
        <v>0</v>
      </c>
      <c r="N11" s="32"/>
      <c r="O11" s="4">
        <f t="shared" si="3"/>
        <v>0</v>
      </c>
    </row>
    <row r="12" spans="1:15" ht="15.75" x14ac:dyDescent="0.25">
      <c r="A12" s="29">
        <v>5</v>
      </c>
      <c r="H12">
        <f t="shared" si="0"/>
        <v>0</v>
      </c>
      <c r="L12">
        <f t="shared" si="1"/>
        <v>0</v>
      </c>
      <c r="M12">
        <f t="shared" si="2"/>
        <v>0</v>
      </c>
      <c r="N12" s="32"/>
      <c r="O12" s="4">
        <f t="shared" si="3"/>
        <v>0</v>
      </c>
    </row>
    <row r="13" spans="1:15" ht="15.75" x14ac:dyDescent="0.25">
      <c r="A13" s="29">
        <v>6</v>
      </c>
      <c r="H13">
        <f t="shared" si="0"/>
        <v>0</v>
      </c>
      <c r="L13">
        <f t="shared" si="1"/>
        <v>0</v>
      </c>
      <c r="M13">
        <f t="shared" si="2"/>
        <v>0</v>
      </c>
      <c r="N13" s="32"/>
      <c r="O13" s="4">
        <f t="shared" si="3"/>
        <v>0</v>
      </c>
    </row>
    <row r="14" spans="1:15" ht="15.75" x14ac:dyDescent="0.25">
      <c r="A14" s="29">
        <v>7</v>
      </c>
      <c r="H14">
        <f t="shared" si="0"/>
        <v>0</v>
      </c>
      <c r="L14">
        <f t="shared" si="1"/>
        <v>0</v>
      </c>
      <c r="M14">
        <f t="shared" si="2"/>
        <v>0</v>
      </c>
      <c r="N14" s="32"/>
      <c r="O14" s="4">
        <f t="shared" si="3"/>
        <v>0</v>
      </c>
    </row>
    <row r="15" spans="1:15" ht="15.75" x14ac:dyDescent="0.25">
      <c r="A15" s="29">
        <v>8</v>
      </c>
      <c r="H15">
        <f t="shared" si="0"/>
        <v>0</v>
      </c>
      <c r="L15">
        <f t="shared" si="1"/>
        <v>0</v>
      </c>
      <c r="M15">
        <f t="shared" si="2"/>
        <v>0</v>
      </c>
      <c r="N15" s="32"/>
      <c r="O15" s="4">
        <f t="shared" si="3"/>
        <v>0</v>
      </c>
    </row>
    <row r="16" spans="1:15" ht="15.75" x14ac:dyDescent="0.25">
      <c r="A16" s="29">
        <v>9</v>
      </c>
      <c r="H16">
        <f t="shared" si="0"/>
        <v>0</v>
      </c>
      <c r="L16">
        <f t="shared" si="1"/>
        <v>0</v>
      </c>
      <c r="M16">
        <f>L16+H16</f>
        <v>0</v>
      </c>
      <c r="O16" s="1">
        <f>N16+M16</f>
        <v>0</v>
      </c>
    </row>
    <row r="17" spans="1:15" ht="15.75" x14ac:dyDescent="0.25">
      <c r="A17" s="29"/>
      <c r="O17" s="1"/>
    </row>
  </sheetData>
  <sortState ref="B8:M9">
    <sortCondition descending="1" ref="M9"/>
  </sortState>
  <mergeCells count="1">
    <mergeCell ref="A3:O3"/>
  </mergeCells>
  <pageMargins left="0.75" right="0.75" top="1" bottom="1" header="0.5" footer="0.5"/>
  <pageSetup paperSize="9" scale="81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0" zoomScale="165" zoomScaleNormal="165" workbookViewId="0">
      <selection activeCell="H19" sqref="H19"/>
    </sheetView>
  </sheetViews>
  <sheetFormatPr defaultColWidth="11.44140625" defaultRowHeight="15" x14ac:dyDescent="0.2"/>
  <cols>
    <col min="1" max="1" width="3" customWidth="1"/>
    <col min="2" max="2" width="22.109375" customWidth="1"/>
    <col min="3" max="3" width="6.6640625" customWidth="1"/>
    <col min="4" max="4" width="0.109375" hidden="1" customWidth="1"/>
    <col min="5" max="5" width="3.33203125" customWidth="1"/>
    <col min="6" max="6" width="3" customWidth="1"/>
    <col min="7" max="7" width="2.88671875" customWidth="1"/>
    <col min="8" max="8" width="4.88671875" customWidth="1"/>
    <col min="9" max="9" width="2.88671875" customWidth="1"/>
    <col min="10" max="10" width="2.44140625" customWidth="1"/>
    <col min="11" max="11" width="2.6640625" customWidth="1"/>
    <col min="12" max="12" width="3.6640625" customWidth="1"/>
    <col min="13" max="13" width="4.44140625" customWidth="1"/>
  </cols>
  <sheetData>
    <row r="1" spans="1:14" ht="15.9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5.9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5.9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4" ht="15.9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ht="15.95" x14ac:dyDescent="0.2">
      <c r="A5" s="17"/>
      <c r="B5" s="19" t="s">
        <v>0</v>
      </c>
      <c r="C5" s="18" t="s">
        <v>1</v>
      </c>
      <c r="D5" s="18"/>
      <c r="E5" s="20" t="s">
        <v>2</v>
      </c>
      <c r="F5" s="20" t="s">
        <v>10</v>
      </c>
      <c r="G5" s="20" t="s">
        <v>11</v>
      </c>
      <c r="H5" s="19" t="s">
        <v>12</v>
      </c>
      <c r="I5" s="20" t="s">
        <v>2</v>
      </c>
      <c r="J5" s="20" t="s">
        <v>10</v>
      </c>
      <c r="K5" s="20" t="s">
        <v>11</v>
      </c>
      <c r="L5" s="19" t="s">
        <v>13</v>
      </c>
      <c r="M5" s="20" t="s">
        <v>3</v>
      </c>
    </row>
    <row r="6" spans="1:14" ht="15.95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</row>
    <row r="7" spans="1:14" ht="15.95" x14ac:dyDescent="0.2">
      <c r="A7" s="17">
        <v>1</v>
      </c>
      <c r="B7" s="17" t="s">
        <v>78</v>
      </c>
      <c r="C7" s="17" t="s">
        <v>46</v>
      </c>
      <c r="D7" s="24"/>
      <c r="E7" s="17">
        <v>94</v>
      </c>
      <c r="F7" s="17">
        <v>88</v>
      </c>
      <c r="G7" s="17">
        <v>97</v>
      </c>
      <c r="H7" s="17">
        <f t="shared" ref="H7:H19" si="0">SUM(E7:G7)</f>
        <v>279</v>
      </c>
      <c r="I7" s="17">
        <v>87</v>
      </c>
      <c r="J7" s="17">
        <v>92</v>
      </c>
      <c r="K7" s="17">
        <v>89</v>
      </c>
      <c r="L7" s="17">
        <f t="shared" ref="L7:L19" si="1">SUM(I7:K7)</f>
        <v>268</v>
      </c>
      <c r="M7" s="19">
        <f t="shared" ref="M7:M15" si="2">SUM(H7+L7)</f>
        <v>547</v>
      </c>
      <c r="N7" t="s">
        <v>97</v>
      </c>
    </row>
    <row r="8" spans="1:14" ht="15.95" x14ac:dyDescent="0.2">
      <c r="A8" s="17">
        <v>2</v>
      </c>
      <c r="B8" s="17" t="s">
        <v>81</v>
      </c>
      <c r="C8" s="17" t="s">
        <v>48</v>
      </c>
      <c r="D8" s="24"/>
      <c r="E8" s="17">
        <v>85</v>
      </c>
      <c r="F8" s="17">
        <v>90</v>
      </c>
      <c r="G8" s="17">
        <v>90</v>
      </c>
      <c r="H8" s="17">
        <f t="shared" si="0"/>
        <v>265</v>
      </c>
      <c r="I8" s="17">
        <v>91</v>
      </c>
      <c r="J8" s="17">
        <v>96</v>
      </c>
      <c r="K8" s="17">
        <v>95</v>
      </c>
      <c r="L8" s="17">
        <f t="shared" si="1"/>
        <v>282</v>
      </c>
      <c r="M8" s="19">
        <f t="shared" si="2"/>
        <v>547</v>
      </c>
      <c r="N8" t="s">
        <v>96</v>
      </c>
    </row>
    <row r="9" spans="1:14" ht="15.95" x14ac:dyDescent="0.2">
      <c r="A9" s="17">
        <v>3</v>
      </c>
      <c r="B9" s="17" t="s">
        <v>68</v>
      </c>
      <c r="C9" s="17" t="s">
        <v>48</v>
      </c>
      <c r="D9" s="24"/>
      <c r="E9" s="17">
        <v>91</v>
      </c>
      <c r="F9" s="17">
        <v>91</v>
      </c>
      <c r="G9" s="17">
        <v>96</v>
      </c>
      <c r="H9" s="17">
        <f t="shared" si="0"/>
        <v>278</v>
      </c>
      <c r="I9" s="17">
        <v>86</v>
      </c>
      <c r="J9" s="17">
        <v>89</v>
      </c>
      <c r="K9" s="17">
        <v>90</v>
      </c>
      <c r="L9" s="17">
        <f t="shared" si="1"/>
        <v>265</v>
      </c>
      <c r="M9" s="19">
        <f t="shared" si="2"/>
        <v>543</v>
      </c>
    </row>
    <row r="10" spans="1:14" ht="15.95" x14ac:dyDescent="0.2">
      <c r="A10" s="17">
        <v>4</v>
      </c>
      <c r="B10" s="17" t="s">
        <v>72</v>
      </c>
      <c r="C10" s="17" t="s">
        <v>71</v>
      </c>
      <c r="D10" s="24"/>
      <c r="E10" s="17">
        <v>95</v>
      </c>
      <c r="F10" s="17">
        <v>94</v>
      </c>
      <c r="G10" s="17">
        <v>94</v>
      </c>
      <c r="H10" s="17">
        <f t="shared" si="0"/>
        <v>283</v>
      </c>
      <c r="I10" s="17">
        <v>86</v>
      </c>
      <c r="J10" s="17">
        <v>87</v>
      </c>
      <c r="K10" s="17">
        <v>85</v>
      </c>
      <c r="L10" s="17">
        <f t="shared" si="1"/>
        <v>258</v>
      </c>
      <c r="M10" s="19">
        <f t="shared" si="2"/>
        <v>541</v>
      </c>
    </row>
    <row r="11" spans="1:14" ht="15.95" x14ac:dyDescent="0.2">
      <c r="A11" s="17">
        <v>5</v>
      </c>
      <c r="B11" s="17" t="s">
        <v>50</v>
      </c>
      <c r="C11" s="17" t="s">
        <v>46</v>
      </c>
      <c r="D11" s="24"/>
      <c r="E11" s="17">
        <v>73</v>
      </c>
      <c r="F11" s="17">
        <v>87</v>
      </c>
      <c r="G11" s="17">
        <v>87</v>
      </c>
      <c r="H11" s="17">
        <f t="shared" si="0"/>
        <v>247</v>
      </c>
      <c r="I11" s="17">
        <v>89</v>
      </c>
      <c r="J11" s="17">
        <v>83</v>
      </c>
      <c r="K11" s="17">
        <v>88</v>
      </c>
      <c r="L11" s="17">
        <f t="shared" si="1"/>
        <v>260</v>
      </c>
      <c r="M11" s="19">
        <f t="shared" si="2"/>
        <v>507</v>
      </c>
    </row>
    <row r="12" spans="1:14" ht="15.95" x14ac:dyDescent="0.2">
      <c r="A12" s="17">
        <v>6</v>
      </c>
      <c r="B12" s="17" t="s">
        <v>61</v>
      </c>
      <c r="C12" s="17" t="s">
        <v>46</v>
      </c>
      <c r="D12" s="24"/>
      <c r="E12" s="17">
        <v>79</v>
      </c>
      <c r="F12" s="17">
        <v>77</v>
      </c>
      <c r="G12" s="17">
        <v>85</v>
      </c>
      <c r="H12" s="17">
        <f t="shared" si="0"/>
        <v>241</v>
      </c>
      <c r="I12" s="17">
        <v>89</v>
      </c>
      <c r="J12" s="17">
        <v>85</v>
      </c>
      <c r="K12" s="17">
        <v>85</v>
      </c>
      <c r="L12" s="17">
        <f t="shared" si="1"/>
        <v>259</v>
      </c>
      <c r="M12" s="19">
        <f t="shared" si="2"/>
        <v>500</v>
      </c>
    </row>
    <row r="13" spans="1:14" ht="15.95" x14ac:dyDescent="0.2">
      <c r="A13" s="17">
        <v>7</v>
      </c>
      <c r="B13" s="17" t="s">
        <v>74</v>
      </c>
      <c r="C13" s="17" t="s">
        <v>71</v>
      </c>
      <c r="D13" s="24"/>
      <c r="E13" s="17">
        <v>85</v>
      </c>
      <c r="F13" s="17">
        <v>81</v>
      </c>
      <c r="G13" s="17">
        <v>82</v>
      </c>
      <c r="H13" s="17">
        <f t="shared" si="0"/>
        <v>248</v>
      </c>
      <c r="I13" s="17">
        <v>75</v>
      </c>
      <c r="J13" s="17">
        <v>82</v>
      </c>
      <c r="K13" s="17">
        <v>77</v>
      </c>
      <c r="L13" s="17">
        <f t="shared" si="1"/>
        <v>234</v>
      </c>
      <c r="M13" s="19">
        <f t="shared" si="2"/>
        <v>482</v>
      </c>
    </row>
    <row r="14" spans="1:14" ht="15.95" x14ac:dyDescent="0.2">
      <c r="A14" s="17">
        <v>8</v>
      </c>
      <c r="B14" s="17" t="s">
        <v>70</v>
      </c>
      <c r="C14" s="17" t="s">
        <v>71</v>
      </c>
      <c r="D14" s="24"/>
      <c r="E14" s="17">
        <v>69</v>
      </c>
      <c r="F14" s="17">
        <v>78</v>
      </c>
      <c r="G14" s="17">
        <v>80</v>
      </c>
      <c r="H14" s="17">
        <f t="shared" si="0"/>
        <v>227</v>
      </c>
      <c r="I14" s="17">
        <v>29</v>
      </c>
      <c r="J14" s="17">
        <v>79</v>
      </c>
      <c r="K14" s="17">
        <v>71</v>
      </c>
      <c r="L14" s="17">
        <f t="shared" si="1"/>
        <v>179</v>
      </c>
      <c r="M14" s="19">
        <f t="shared" si="2"/>
        <v>406</v>
      </c>
    </row>
    <row r="15" spans="1:14" ht="15.95" x14ac:dyDescent="0.2">
      <c r="A15" s="17">
        <v>9</v>
      </c>
      <c r="B15" s="17" t="s">
        <v>76</v>
      </c>
      <c r="C15" s="17" t="s">
        <v>48</v>
      </c>
      <c r="D15" s="24"/>
      <c r="E15" s="17">
        <v>83</v>
      </c>
      <c r="F15" s="17">
        <v>73</v>
      </c>
      <c r="G15" s="17">
        <v>79</v>
      </c>
      <c r="H15" s="17">
        <f t="shared" si="0"/>
        <v>235</v>
      </c>
      <c r="I15" s="17">
        <v>53</v>
      </c>
      <c r="J15" s="17">
        <v>69</v>
      </c>
      <c r="K15" s="17">
        <v>46</v>
      </c>
      <c r="L15" s="17">
        <f t="shared" si="1"/>
        <v>168</v>
      </c>
      <c r="M15" s="19">
        <f t="shared" si="2"/>
        <v>403</v>
      </c>
    </row>
    <row r="16" spans="1:14" ht="15.95" x14ac:dyDescent="0.2">
      <c r="A16" s="17">
        <v>10</v>
      </c>
      <c r="B16" s="17" t="s">
        <v>47</v>
      </c>
      <c r="C16" s="17" t="s">
        <v>46</v>
      </c>
      <c r="D16" s="24"/>
      <c r="E16" s="17">
        <v>18</v>
      </c>
      <c r="F16" s="17">
        <v>59</v>
      </c>
      <c r="G16" s="17">
        <v>57</v>
      </c>
      <c r="H16" s="17">
        <f t="shared" si="0"/>
        <v>134</v>
      </c>
      <c r="I16" s="17">
        <v>58</v>
      </c>
      <c r="J16" s="17">
        <v>58</v>
      </c>
      <c r="K16" s="17">
        <v>57</v>
      </c>
      <c r="L16" s="17">
        <f t="shared" si="1"/>
        <v>173</v>
      </c>
      <c r="M16" s="19">
        <f>SUM(L16,H16)</f>
        <v>307</v>
      </c>
    </row>
    <row r="17" spans="1:13" ht="15.95" x14ac:dyDescent="0.2">
      <c r="A17" s="17">
        <v>11</v>
      </c>
      <c r="B17" s="17" t="s">
        <v>73</v>
      </c>
      <c r="C17" s="17" t="s">
        <v>71</v>
      </c>
      <c r="D17" s="24"/>
      <c r="E17" s="17">
        <v>86</v>
      </c>
      <c r="F17" s="17">
        <v>86</v>
      </c>
      <c r="G17" s="17">
        <v>81</v>
      </c>
      <c r="H17" s="17">
        <f t="shared" si="0"/>
        <v>253</v>
      </c>
      <c r="I17" s="17">
        <v>32</v>
      </c>
      <c r="J17" s="17" t="s">
        <v>84</v>
      </c>
      <c r="K17" s="17"/>
      <c r="L17" s="17">
        <f t="shared" si="1"/>
        <v>32</v>
      </c>
      <c r="M17" s="19">
        <f>SUM(H17+L17)</f>
        <v>285</v>
      </c>
    </row>
    <row r="18" spans="1:13" ht="15.95" x14ac:dyDescent="0.2">
      <c r="A18" s="17">
        <v>12</v>
      </c>
      <c r="B18" s="17"/>
      <c r="C18" s="17"/>
      <c r="D18" s="24"/>
      <c r="E18" s="17"/>
      <c r="F18" s="17"/>
      <c r="G18" s="17"/>
      <c r="H18" s="17"/>
      <c r="I18" s="17"/>
      <c r="J18" s="17"/>
      <c r="K18" s="17"/>
      <c r="L18" s="17"/>
      <c r="M18" s="19"/>
    </row>
    <row r="19" spans="1:13" ht="15.95" x14ac:dyDescent="0.2">
      <c r="A19" s="17">
        <v>13</v>
      </c>
      <c r="B19" s="17"/>
      <c r="C19" s="17"/>
      <c r="D19" s="24"/>
      <c r="E19" s="17"/>
      <c r="F19" s="17"/>
      <c r="G19" s="17"/>
      <c r="H19" s="17"/>
      <c r="I19" s="17"/>
      <c r="J19" s="17"/>
      <c r="K19" s="17"/>
      <c r="L19" s="17"/>
      <c r="M19" s="19"/>
    </row>
    <row r="20" spans="1:13" ht="15.95" x14ac:dyDescent="0.2">
      <c r="A20" s="17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.95" x14ac:dyDescent="0.2">
      <c r="A21" s="17"/>
      <c r="B21" s="17"/>
      <c r="C21" s="17"/>
      <c r="D21" s="24"/>
      <c r="E21" s="17"/>
      <c r="F21" s="17"/>
      <c r="G21" s="17"/>
      <c r="H21" s="17"/>
      <c r="I21" s="17"/>
      <c r="J21" s="17"/>
      <c r="K21" s="17"/>
      <c r="L21" s="17"/>
      <c r="M21" s="19"/>
    </row>
    <row r="23" spans="1:13" ht="15.75" x14ac:dyDescent="0.25">
      <c r="B23" s="3"/>
    </row>
  </sheetData>
  <sortState ref="B7:N17">
    <sortCondition descending="1" ref="N7"/>
  </sortState>
  <mergeCells count="1">
    <mergeCell ref="A3:M3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workbookViewId="0">
      <selection activeCell="D12" sqref="D12"/>
    </sheetView>
  </sheetViews>
  <sheetFormatPr defaultColWidth="11.44140625" defaultRowHeight="15" x14ac:dyDescent="0.2"/>
  <cols>
    <col min="1" max="1" width="18.6640625" customWidth="1"/>
    <col min="2" max="2" width="12.6640625" customWidth="1"/>
  </cols>
  <sheetData>
    <row r="2" spans="1:12" ht="15.75" x14ac:dyDescent="0.25">
      <c r="B2" s="1" t="s">
        <v>14</v>
      </c>
    </row>
    <row r="5" spans="1:12" ht="15.75" x14ac:dyDescent="0.25">
      <c r="A5" s="2" t="s">
        <v>0</v>
      </c>
      <c r="B5" s="2" t="s">
        <v>1</v>
      </c>
      <c r="C5" s="2" t="s">
        <v>8</v>
      </c>
      <c r="D5" s="2" t="s">
        <v>3</v>
      </c>
    </row>
    <row r="6" spans="1:12" x14ac:dyDescent="0.2">
      <c r="A6" s="12"/>
      <c r="B6" s="13"/>
      <c r="C6" s="13"/>
      <c r="D6" s="14"/>
    </row>
    <row r="7" spans="1:12" x14ac:dyDescent="0.2">
      <c r="A7" s="17" t="s">
        <v>78</v>
      </c>
      <c r="B7" s="17" t="s">
        <v>46</v>
      </c>
      <c r="C7" s="24">
        <v>547</v>
      </c>
      <c r="D7" s="17">
        <v>547</v>
      </c>
      <c r="E7" s="17"/>
      <c r="F7" s="17"/>
      <c r="G7" s="17"/>
      <c r="H7" s="17"/>
      <c r="I7" s="17"/>
      <c r="J7" s="17"/>
      <c r="K7" s="17"/>
      <c r="L7" s="19"/>
    </row>
    <row r="8" spans="1:12" ht="15" customHeight="1" x14ac:dyDescent="0.2">
      <c r="A8" s="17" t="s">
        <v>50</v>
      </c>
      <c r="B8" s="17" t="s">
        <v>46</v>
      </c>
      <c r="C8" s="24">
        <v>507</v>
      </c>
      <c r="D8" s="40">
        <v>507</v>
      </c>
      <c r="E8" s="17"/>
      <c r="F8" s="17"/>
      <c r="G8" s="17"/>
      <c r="H8" s="17"/>
      <c r="I8" s="17"/>
      <c r="J8" s="17"/>
      <c r="K8" s="17"/>
      <c r="L8" s="19"/>
    </row>
    <row r="9" spans="1:12" x14ac:dyDescent="0.2">
      <c r="A9" s="17" t="s">
        <v>61</v>
      </c>
      <c r="B9" s="17" t="s">
        <v>46</v>
      </c>
      <c r="C9" s="24">
        <v>500</v>
      </c>
      <c r="D9" s="17">
        <v>500</v>
      </c>
      <c r="E9" s="17"/>
      <c r="F9" s="17"/>
      <c r="G9" s="17"/>
      <c r="H9" s="17"/>
      <c r="I9" s="17"/>
      <c r="J9" s="17"/>
      <c r="K9" s="17"/>
      <c r="L9" s="19"/>
    </row>
    <row r="10" spans="1:12" x14ac:dyDescent="0.2">
      <c r="D10">
        <v>1554</v>
      </c>
      <c r="E10" s="17"/>
      <c r="F10" s="17"/>
      <c r="G10" s="17"/>
      <c r="H10" s="17"/>
      <c r="I10" s="17"/>
      <c r="J10" s="17"/>
      <c r="K10" s="17"/>
      <c r="L10" s="19"/>
    </row>
    <row r="11" spans="1:12" x14ac:dyDescent="0.2">
      <c r="A11" s="17"/>
      <c r="B11" s="17"/>
      <c r="C11" s="24"/>
      <c r="D11" s="17"/>
      <c r="E11" s="17"/>
      <c r="F11" s="17"/>
      <c r="G11" s="17"/>
      <c r="H11" s="17"/>
      <c r="I11" s="17"/>
      <c r="J11" s="17"/>
      <c r="K11" s="17"/>
      <c r="L11" s="19"/>
    </row>
    <row r="12" spans="1:12" x14ac:dyDescent="0.2">
      <c r="A12" s="17"/>
      <c r="B12" s="17"/>
      <c r="C12" s="24"/>
      <c r="D12" s="17"/>
      <c r="E12" s="17"/>
      <c r="F12" s="17"/>
      <c r="G12" s="17"/>
      <c r="H12" s="17"/>
      <c r="I12" s="17"/>
      <c r="J12" s="17"/>
      <c r="K12" s="17"/>
      <c r="L12" s="19"/>
    </row>
    <row r="13" spans="1:12" x14ac:dyDescent="0.2">
      <c r="A13" s="17"/>
      <c r="B13" s="17"/>
      <c r="C13" s="24"/>
      <c r="D13" s="17"/>
      <c r="E13" s="17"/>
      <c r="F13" s="17"/>
      <c r="G13" s="17"/>
      <c r="H13" s="17"/>
      <c r="I13" s="17"/>
      <c r="J13" s="17"/>
      <c r="K13" s="17"/>
      <c r="L13" s="19"/>
    </row>
    <row r="14" spans="1:12" x14ac:dyDescent="0.2">
      <c r="A14" s="17" t="s">
        <v>81</v>
      </c>
      <c r="B14" s="17" t="s">
        <v>48</v>
      </c>
      <c r="C14" s="24">
        <v>547</v>
      </c>
      <c r="D14" s="17">
        <v>547</v>
      </c>
      <c r="E14" s="17"/>
      <c r="F14" s="17"/>
      <c r="G14" s="17"/>
      <c r="H14" s="17"/>
      <c r="I14" s="17"/>
      <c r="J14" s="17"/>
      <c r="K14" s="17"/>
      <c r="L14" s="19"/>
    </row>
    <row r="15" spans="1:12" ht="15" customHeight="1" x14ac:dyDescent="0.2">
      <c r="A15" s="17" t="s">
        <v>68</v>
      </c>
      <c r="B15" s="17" t="s">
        <v>48</v>
      </c>
      <c r="C15" s="24">
        <v>543</v>
      </c>
      <c r="D15" s="17">
        <v>543</v>
      </c>
      <c r="E15" s="17"/>
      <c r="F15" s="17"/>
      <c r="G15" s="17"/>
      <c r="H15" s="17"/>
      <c r="I15" s="17"/>
      <c r="J15" s="17"/>
      <c r="K15" s="17"/>
      <c r="L15" s="19"/>
    </row>
    <row r="16" spans="1:12" x14ac:dyDescent="0.2">
      <c r="A16" s="17" t="s">
        <v>76</v>
      </c>
      <c r="B16" s="17" t="s">
        <v>48</v>
      </c>
      <c r="C16" s="24">
        <v>403</v>
      </c>
      <c r="D16" s="17">
        <v>403</v>
      </c>
      <c r="E16" s="17"/>
      <c r="F16" s="17"/>
      <c r="G16" s="17"/>
      <c r="H16" s="17"/>
      <c r="I16" s="17"/>
      <c r="J16" s="17"/>
      <c r="K16" s="17"/>
      <c r="L16" s="19"/>
    </row>
    <row r="17" spans="1:4" x14ac:dyDescent="0.2">
      <c r="A17" s="17"/>
      <c r="B17" s="17"/>
      <c r="C17" s="24"/>
      <c r="D17" s="17">
        <v>1493</v>
      </c>
    </row>
    <row r="18" spans="1:4" x14ac:dyDescent="0.2">
      <c r="A18" s="15"/>
    </row>
    <row r="19" spans="1:4" x14ac:dyDescent="0.2">
      <c r="A19" s="17" t="s">
        <v>72</v>
      </c>
      <c r="B19" s="17" t="s">
        <v>71</v>
      </c>
      <c r="C19" s="24">
        <v>541</v>
      </c>
      <c r="D19" s="17">
        <v>541</v>
      </c>
    </row>
    <row r="20" spans="1:4" ht="15" customHeight="1" x14ac:dyDescent="0.2">
      <c r="A20" s="17" t="s">
        <v>74</v>
      </c>
      <c r="B20" s="17" t="s">
        <v>71</v>
      </c>
      <c r="C20" s="24">
        <v>482</v>
      </c>
      <c r="D20" s="17">
        <v>482</v>
      </c>
    </row>
    <row r="21" spans="1:4" x14ac:dyDescent="0.2">
      <c r="A21" s="17" t="s">
        <v>70</v>
      </c>
      <c r="B21" s="17" t="s">
        <v>71</v>
      </c>
      <c r="C21" s="24">
        <v>406</v>
      </c>
      <c r="D21" s="17">
        <v>406</v>
      </c>
    </row>
    <row r="22" spans="1:4" x14ac:dyDescent="0.2">
      <c r="A22" s="17"/>
      <c r="B22" s="17"/>
      <c r="C22" s="24"/>
      <c r="D22" s="17">
        <v>1429</v>
      </c>
    </row>
    <row r="23" spans="1:4" x14ac:dyDescent="0.2">
      <c r="A23" s="15"/>
    </row>
    <row r="24" spans="1:4" x14ac:dyDescent="0.2">
      <c r="A24" s="15"/>
      <c r="B24" s="15"/>
      <c r="C24" s="15"/>
      <c r="D24" s="15"/>
    </row>
    <row r="25" spans="1:4" ht="15" customHeight="1" x14ac:dyDescent="0.2">
      <c r="A25" s="17"/>
      <c r="B25" s="17"/>
      <c r="C25" s="24"/>
      <c r="D25" s="17"/>
    </row>
    <row r="26" spans="1:4" x14ac:dyDescent="0.2">
      <c r="A26" s="17"/>
      <c r="B26" s="17"/>
      <c r="C26" s="24"/>
      <c r="D26" s="17"/>
    </row>
    <row r="27" spans="1:4" x14ac:dyDescent="0.2">
      <c r="A27" s="17"/>
      <c r="B27" s="17"/>
      <c r="C27" s="24"/>
      <c r="D27" s="17"/>
    </row>
    <row r="28" spans="1:4" x14ac:dyDescent="0.2">
      <c r="A28" s="17"/>
      <c r="B28" s="17"/>
      <c r="C28" s="24"/>
      <c r="D28" s="17"/>
    </row>
  </sheetData>
  <pageMargins left="0.75" right="0.75" top="1" bottom="1" header="0.5" footer="0.5"/>
  <pageSetup paperSize="9" orientation="landscape" horizontalDpi="0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4" zoomScale="167" zoomScaleNormal="167" workbookViewId="0">
      <selection activeCell="O19" sqref="O19"/>
    </sheetView>
  </sheetViews>
  <sheetFormatPr defaultColWidth="11.44140625" defaultRowHeight="15" x14ac:dyDescent="0.2"/>
  <cols>
    <col min="1" max="1" width="3.6640625" customWidth="1"/>
    <col min="2" max="2" width="15.6640625" customWidth="1"/>
    <col min="3" max="3" width="9" customWidth="1"/>
    <col min="4" max="4" width="11.44140625" hidden="1" customWidth="1"/>
    <col min="5" max="5" width="3.6640625" customWidth="1"/>
    <col min="6" max="7" width="3.88671875" customWidth="1"/>
    <col min="8" max="8" width="4.6640625" customWidth="1"/>
    <col min="9" max="11" width="3.88671875" customWidth="1"/>
    <col min="12" max="13" width="4.6640625" customWidth="1"/>
    <col min="14" max="14" width="5.6640625" customWidth="1"/>
    <col min="15" max="15" width="4.5546875" customWidth="1"/>
  </cols>
  <sheetData>
    <row r="1" spans="1:15" ht="15.9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9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x14ac:dyDescent="0.25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9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9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x14ac:dyDescent="0.25">
      <c r="A6" s="5"/>
      <c r="B6" s="1" t="s">
        <v>0</v>
      </c>
      <c r="C6" s="1" t="s">
        <v>1</v>
      </c>
      <c r="D6" s="2" t="s">
        <v>7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17</v>
      </c>
      <c r="K6" s="1" t="s">
        <v>18</v>
      </c>
      <c r="L6" s="1" t="s">
        <v>21</v>
      </c>
      <c r="M6" s="1" t="s">
        <v>3</v>
      </c>
      <c r="N6" s="1" t="s">
        <v>6</v>
      </c>
      <c r="O6" s="1" t="s">
        <v>3</v>
      </c>
    </row>
    <row r="7" spans="1:15" ht="15.9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5.75" x14ac:dyDescent="0.25">
      <c r="A8" s="5">
        <v>1</v>
      </c>
      <c r="B8" t="s">
        <v>67</v>
      </c>
      <c r="C8" t="s">
        <v>48</v>
      </c>
      <c r="D8" s="5"/>
      <c r="E8" s="47">
        <v>89</v>
      </c>
      <c r="F8" s="47">
        <v>89</v>
      </c>
      <c r="G8" s="47">
        <v>75</v>
      </c>
      <c r="H8" s="5">
        <f t="shared" ref="H8:H21" si="0">SUM(E8:G8)</f>
        <v>253</v>
      </c>
      <c r="I8" s="47">
        <v>97</v>
      </c>
      <c r="J8" s="47">
        <v>91</v>
      </c>
      <c r="K8" s="47">
        <v>91</v>
      </c>
      <c r="L8" s="5">
        <f t="shared" ref="L8:L21" si="1">SUM(I8:K8)</f>
        <v>279</v>
      </c>
      <c r="M8" s="5">
        <f t="shared" ref="M8:M21" si="2">SUM(L8,H8)</f>
        <v>532</v>
      </c>
      <c r="N8" s="11"/>
      <c r="O8" s="26">
        <f t="shared" ref="O8:O21" si="3">SUM(M8:N8)</f>
        <v>532</v>
      </c>
    </row>
    <row r="9" spans="1:15" ht="15.75" x14ac:dyDescent="0.25">
      <c r="A9" s="5">
        <v>2</v>
      </c>
      <c r="B9" t="s">
        <v>75</v>
      </c>
      <c r="C9" t="s">
        <v>48</v>
      </c>
      <c r="D9" s="28"/>
      <c r="E9" s="5">
        <v>84</v>
      </c>
      <c r="F9" s="5">
        <v>88</v>
      </c>
      <c r="G9" s="5">
        <v>78</v>
      </c>
      <c r="H9" s="5">
        <f t="shared" si="0"/>
        <v>250</v>
      </c>
      <c r="I9" s="47">
        <v>91</v>
      </c>
      <c r="J9" s="47">
        <v>77</v>
      </c>
      <c r="K9" s="47">
        <v>83</v>
      </c>
      <c r="L9" s="5">
        <f t="shared" si="1"/>
        <v>251</v>
      </c>
      <c r="M9" s="5">
        <f t="shared" si="2"/>
        <v>501</v>
      </c>
      <c r="N9" s="11"/>
      <c r="O9" s="26">
        <f t="shared" si="3"/>
        <v>501</v>
      </c>
    </row>
    <row r="10" spans="1:15" ht="15.75" x14ac:dyDescent="0.25">
      <c r="A10" s="5">
        <v>3</v>
      </c>
      <c r="B10" s="17" t="s">
        <v>50</v>
      </c>
      <c r="C10" s="17" t="s">
        <v>46</v>
      </c>
      <c r="D10" s="5"/>
      <c r="E10" s="5">
        <v>92</v>
      </c>
      <c r="F10" s="5">
        <v>83</v>
      </c>
      <c r="G10" s="5">
        <v>65</v>
      </c>
      <c r="H10" s="5">
        <f t="shared" si="0"/>
        <v>240</v>
      </c>
      <c r="I10" s="47">
        <v>87</v>
      </c>
      <c r="J10" s="47">
        <v>79</v>
      </c>
      <c r="K10" s="47">
        <v>89</v>
      </c>
      <c r="L10" s="5">
        <f t="shared" si="1"/>
        <v>255</v>
      </c>
      <c r="M10" s="5">
        <f t="shared" si="2"/>
        <v>495</v>
      </c>
      <c r="N10" s="11"/>
      <c r="O10" s="26">
        <f t="shared" si="3"/>
        <v>495</v>
      </c>
    </row>
    <row r="11" spans="1:15" ht="15.75" x14ac:dyDescent="0.25">
      <c r="A11" s="5">
        <v>4</v>
      </c>
      <c r="B11" s="17" t="s">
        <v>70</v>
      </c>
      <c r="C11" s="17" t="s">
        <v>71</v>
      </c>
      <c r="D11" s="28"/>
      <c r="E11" s="5">
        <v>70</v>
      </c>
      <c r="F11" s="5">
        <v>50</v>
      </c>
      <c r="G11" s="5">
        <v>48</v>
      </c>
      <c r="H11" s="5">
        <f t="shared" si="0"/>
        <v>168</v>
      </c>
      <c r="I11" s="47">
        <v>79</v>
      </c>
      <c r="J11" s="47">
        <v>73</v>
      </c>
      <c r="K11" s="47">
        <v>68</v>
      </c>
      <c r="L11" s="5">
        <f t="shared" si="1"/>
        <v>220</v>
      </c>
      <c r="M11" s="5">
        <f t="shared" si="2"/>
        <v>388</v>
      </c>
      <c r="N11" s="11"/>
      <c r="O11" s="26">
        <f t="shared" si="3"/>
        <v>388</v>
      </c>
    </row>
    <row r="12" spans="1:15" ht="15.75" x14ac:dyDescent="0.25">
      <c r="A12" s="5">
        <v>5</v>
      </c>
      <c r="B12" s="17" t="s">
        <v>51</v>
      </c>
      <c r="C12" s="17" t="s">
        <v>46</v>
      </c>
      <c r="D12" s="5"/>
      <c r="E12" s="5">
        <v>44</v>
      </c>
      <c r="F12" s="5">
        <v>61</v>
      </c>
      <c r="G12" s="5">
        <v>70</v>
      </c>
      <c r="H12" s="5">
        <f t="shared" si="0"/>
        <v>175</v>
      </c>
      <c r="I12" s="47">
        <v>89</v>
      </c>
      <c r="J12" s="47">
        <v>66</v>
      </c>
      <c r="K12" s="47">
        <v>54</v>
      </c>
      <c r="L12" s="5">
        <f t="shared" si="1"/>
        <v>209</v>
      </c>
      <c r="M12" s="5">
        <f t="shared" si="2"/>
        <v>384</v>
      </c>
      <c r="N12" s="27"/>
      <c r="O12" s="26">
        <f t="shared" si="3"/>
        <v>384</v>
      </c>
    </row>
    <row r="13" spans="1:15" ht="15.75" x14ac:dyDescent="0.25">
      <c r="A13" s="5">
        <v>6</v>
      </c>
      <c r="B13" s="17" t="s">
        <v>73</v>
      </c>
      <c r="C13" s="17" t="s">
        <v>71</v>
      </c>
      <c r="D13" s="5"/>
      <c r="E13" s="5">
        <v>80</v>
      </c>
      <c r="F13" s="5">
        <v>42</v>
      </c>
      <c r="G13" s="5">
        <v>39</v>
      </c>
      <c r="H13" s="5">
        <f t="shared" si="0"/>
        <v>161</v>
      </c>
      <c r="I13" s="47">
        <v>81</v>
      </c>
      <c r="J13" s="47">
        <v>54</v>
      </c>
      <c r="K13" s="47">
        <v>74</v>
      </c>
      <c r="L13" s="5">
        <f t="shared" si="1"/>
        <v>209</v>
      </c>
      <c r="M13" s="5">
        <f t="shared" si="2"/>
        <v>370</v>
      </c>
      <c r="N13" s="11"/>
      <c r="O13" s="26">
        <f t="shared" si="3"/>
        <v>370</v>
      </c>
    </row>
    <row r="14" spans="1:15" ht="15.75" x14ac:dyDescent="0.25">
      <c r="A14" s="5">
        <v>7</v>
      </c>
      <c r="B14" s="17" t="s">
        <v>69</v>
      </c>
      <c r="C14" s="17" t="s">
        <v>46</v>
      </c>
      <c r="D14" s="5"/>
      <c r="E14" s="47">
        <v>52</v>
      </c>
      <c r="F14" s="47">
        <v>47</v>
      </c>
      <c r="G14" s="47">
        <v>52</v>
      </c>
      <c r="H14" s="5">
        <f t="shared" si="0"/>
        <v>151</v>
      </c>
      <c r="I14" s="47">
        <v>70</v>
      </c>
      <c r="J14" s="47">
        <v>63</v>
      </c>
      <c r="K14" s="47">
        <v>65</v>
      </c>
      <c r="L14" s="5">
        <f t="shared" si="1"/>
        <v>198</v>
      </c>
      <c r="M14" s="5">
        <f t="shared" si="2"/>
        <v>349</v>
      </c>
      <c r="N14" s="11"/>
      <c r="O14" s="26">
        <f t="shared" si="3"/>
        <v>349</v>
      </c>
    </row>
    <row r="15" spans="1:15" ht="15.75" x14ac:dyDescent="0.25">
      <c r="A15" s="5">
        <v>8</v>
      </c>
      <c r="B15" t="s">
        <v>76</v>
      </c>
      <c r="C15" t="s">
        <v>48</v>
      </c>
      <c r="E15">
        <v>43</v>
      </c>
      <c r="F15">
        <v>75</v>
      </c>
      <c r="G15">
        <v>28</v>
      </c>
      <c r="H15" s="5">
        <f t="shared" si="0"/>
        <v>146</v>
      </c>
      <c r="I15" s="47">
        <v>65</v>
      </c>
      <c r="J15" s="47">
        <v>74</v>
      </c>
      <c r="K15" s="47">
        <v>48</v>
      </c>
      <c r="L15" s="5">
        <f t="shared" si="1"/>
        <v>187</v>
      </c>
      <c r="M15" s="5">
        <f t="shared" si="2"/>
        <v>333</v>
      </c>
      <c r="O15" s="26">
        <f t="shared" si="3"/>
        <v>333</v>
      </c>
    </row>
    <row r="16" spans="1:15" ht="15.75" x14ac:dyDescent="0.25">
      <c r="A16" s="5">
        <v>9</v>
      </c>
      <c r="B16" s="17" t="s">
        <v>49</v>
      </c>
      <c r="C16" s="17" t="s">
        <v>46</v>
      </c>
      <c r="D16" s="5"/>
      <c r="E16" s="5">
        <v>51</v>
      </c>
      <c r="F16" s="5">
        <v>61</v>
      </c>
      <c r="G16" s="5">
        <v>64</v>
      </c>
      <c r="H16" s="5">
        <f t="shared" si="0"/>
        <v>176</v>
      </c>
      <c r="I16" s="47">
        <v>25</v>
      </c>
      <c r="J16" s="47">
        <v>49</v>
      </c>
      <c r="K16" s="47">
        <v>49</v>
      </c>
      <c r="L16" s="5">
        <f t="shared" si="1"/>
        <v>123</v>
      </c>
      <c r="M16" s="5">
        <f t="shared" si="2"/>
        <v>299</v>
      </c>
      <c r="N16" s="11"/>
      <c r="O16" s="26">
        <f t="shared" si="3"/>
        <v>299</v>
      </c>
    </row>
    <row r="17" spans="1:15" ht="15.75" x14ac:dyDescent="0.25">
      <c r="A17" s="5">
        <v>10</v>
      </c>
      <c r="B17" t="s">
        <v>47</v>
      </c>
      <c r="C17" t="s">
        <v>46</v>
      </c>
      <c r="E17">
        <v>40</v>
      </c>
      <c r="F17">
        <v>51</v>
      </c>
      <c r="G17">
        <v>15</v>
      </c>
      <c r="H17" s="5">
        <f t="shared" si="0"/>
        <v>106</v>
      </c>
      <c r="I17" s="47">
        <v>66</v>
      </c>
      <c r="J17" s="47">
        <v>57</v>
      </c>
      <c r="K17" s="47">
        <v>33</v>
      </c>
      <c r="L17" s="5">
        <f t="shared" si="1"/>
        <v>156</v>
      </c>
      <c r="M17" s="5">
        <f t="shared" si="2"/>
        <v>262</v>
      </c>
      <c r="O17" s="26">
        <f t="shared" si="3"/>
        <v>262</v>
      </c>
    </row>
    <row r="18" spans="1:15" ht="15.75" x14ac:dyDescent="0.25">
      <c r="A18" s="5">
        <v>11</v>
      </c>
      <c r="B18" s="17" t="s">
        <v>74</v>
      </c>
      <c r="C18" s="17" t="s">
        <v>71</v>
      </c>
      <c r="D18" s="5"/>
      <c r="E18" s="5">
        <v>91</v>
      </c>
      <c r="F18" s="5">
        <v>49</v>
      </c>
      <c r="G18" s="5">
        <v>11</v>
      </c>
      <c r="H18" s="5">
        <f t="shared" si="0"/>
        <v>151</v>
      </c>
      <c r="I18" s="47">
        <v>0</v>
      </c>
      <c r="J18" s="47">
        <v>0</v>
      </c>
      <c r="K18" s="47">
        <v>0</v>
      </c>
      <c r="L18" s="5">
        <f t="shared" si="1"/>
        <v>0</v>
      </c>
      <c r="M18" s="5">
        <f t="shared" si="2"/>
        <v>151</v>
      </c>
      <c r="N18" s="27"/>
      <c r="O18" s="26">
        <f t="shared" si="3"/>
        <v>151</v>
      </c>
    </row>
    <row r="19" spans="1:15" ht="15.75" x14ac:dyDescent="0.25">
      <c r="A19" s="5"/>
      <c r="B19" s="17"/>
      <c r="C19" s="17"/>
      <c r="D19" s="5"/>
      <c r="E19" s="5"/>
      <c r="F19" s="5"/>
      <c r="G19" s="5"/>
      <c r="H19" s="5"/>
      <c r="I19" s="5"/>
      <c r="J19" s="5"/>
      <c r="K19" s="5"/>
      <c r="L19" s="5"/>
      <c r="M19" s="5"/>
      <c r="N19" s="27"/>
      <c r="O19" s="26"/>
    </row>
    <row r="20" spans="1:15" ht="15.75" x14ac:dyDescent="0.25">
      <c r="A20" s="47"/>
      <c r="B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27"/>
      <c r="O20" s="26"/>
    </row>
    <row r="21" spans="1:15" ht="15.75" x14ac:dyDescent="0.25">
      <c r="A21" s="47"/>
      <c r="B21" s="17"/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  <c r="O21" s="26"/>
    </row>
    <row r="22" spans="1:15" ht="15.9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</sheetData>
  <sortState ref="B8:O21">
    <sortCondition descending="1" ref="O8:O21"/>
  </sortState>
  <mergeCells count="1">
    <mergeCell ref="A3:O3"/>
  </mergeCells>
  <pageMargins left="0.75" right="0.75" top="1" bottom="1" header="0.5" footer="0.5"/>
  <pageSetup paperSize="9" scale="88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C20" sqref="C20"/>
    </sheetView>
  </sheetViews>
  <sheetFormatPr defaultColWidth="11.44140625" defaultRowHeight="15" x14ac:dyDescent="0.2"/>
  <cols>
    <col min="1" max="1" width="20.109375" customWidth="1"/>
    <col min="2" max="2" width="17.88671875" customWidth="1"/>
  </cols>
  <sheetData>
    <row r="2" spans="1:4" ht="15.75" x14ac:dyDescent="0.25">
      <c r="A2" s="50" t="s">
        <v>22</v>
      </c>
      <c r="B2" s="50"/>
      <c r="C2" s="50"/>
      <c r="D2" s="50"/>
    </row>
    <row r="5" spans="1:4" ht="15.75" x14ac:dyDescent="0.25">
      <c r="A5" s="2" t="s">
        <v>0</v>
      </c>
      <c r="B5" s="2" t="s">
        <v>1</v>
      </c>
      <c r="C5" s="2" t="s">
        <v>8</v>
      </c>
      <c r="D5" s="2" t="s">
        <v>3</v>
      </c>
    </row>
    <row r="6" spans="1:4" x14ac:dyDescent="0.2">
      <c r="A6" s="12"/>
      <c r="B6" s="13"/>
      <c r="C6" s="13"/>
      <c r="D6" s="14"/>
    </row>
    <row r="7" spans="1:4" x14ac:dyDescent="0.2">
      <c r="A7" t="s">
        <v>67</v>
      </c>
      <c r="B7" t="s">
        <v>48</v>
      </c>
      <c r="C7">
        <v>532</v>
      </c>
    </row>
    <row r="8" spans="1:4" x14ac:dyDescent="0.2">
      <c r="A8" t="s">
        <v>75</v>
      </c>
      <c r="B8" t="s">
        <v>48</v>
      </c>
      <c r="C8">
        <v>501</v>
      </c>
    </row>
    <row r="9" spans="1:4" ht="18" x14ac:dyDescent="0.25">
      <c r="A9" t="s">
        <v>76</v>
      </c>
      <c r="B9" t="s">
        <v>48</v>
      </c>
      <c r="C9">
        <v>333</v>
      </c>
      <c r="D9" s="16">
        <f>SUM(C7:C9)</f>
        <v>1366</v>
      </c>
    </row>
    <row r="12" spans="1:4" x14ac:dyDescent="0.2">
      <c r="A12" s="17" t="s">
        <v>50</v>
      </c>
      <c r="B12" t="s">
        <v>46</v>
      </c>
      <c r="C12">
        <v>495</v>
      </c>
    </row>
    <row r="13" spans="1:4" x14ac:dyDescent="0.2">
      <c r="A13" s="17" t="s">
        <v>51</v>
      </c>
      <c r="B13" t="s">
        <v>46</v>
      </c>
      <c r="C13">
        <v>384</v>
      </c>
    </row>
    <row r="14" spans="1:4" ht="18" x14ac:dyDescent="0.25">
      <c r="A14" s="17" t="s">
        <v>69</v>
      </c>
      <c r="B14" t="s">
        <v>46</v>
      </c>
      <c r="C14">
        <v>349</v>
      </c>
      <c r="D14" s="16">
        <f>SUM(C12:C14)</f>
        <v>1228</v>
      </c>
    </row>
    <row r="17" spans="1:4" x14ac:dyDescent="0.2">
      <c r="A17" s="17" t="s">
        <v>70</v>
      </c>
      <c r="B17" t="s">
        <v>99</v>
      </c>
      <c r="C17">
        <v>388</v>
      </c>
    </row>
    <row r="18" spans="1:4" x14ac:dyDescent="0.2">
      <c r="A18" s="17" t="s">
        <v>73</v>
      </c>
      <c r="B18" t="s">
        <v>99</v>
      </c>
      <c r="C18" s="15">
        <v>370</v>
      </c>
      <c r="D18" s="15"/>
    </row>
    <row r="19" spans="1:4" ht="18" x14ac:dyDescent="0.25">
      <c r="A19" s="17" t="s">
        <v>74</v>
      </c>
      <c r="B19" t="s">
        <v>99</v>
      </c>
      <c r="C19" s="49">
        <v>151</v>
      </c>
      <c r="D19" s="16">
        <f>SUM(C17:C19)</f>
        <v>909</v>
      </c>
    </row>
    <row r="20" spans="1:4" x14ac:dyDescent="0.2">
      <c r="A20" s="15"/>
      <c r="B20" s="15"/>
      <c r="C20" s="15"/>
    </row>
    <row r="22" spans="1:4" x14ac:dyDescent="0.2">
      <c r="A22" s="15"/>
    </row>
    <row r="23" spans="1:4" x14ac:dyDescent="0.2">
      <c r="A23" s="15"/>
    </row>
    <row r="24" spans="1:4" ht="18" x14ac:dyDescent="0.25">
      <c r="A24" s="15"/>
      <c r="D24" s="16">
        <f>SUM(C22:C24)</f>
        <v>0</v>
      </c>
    </row>
  </sheetData>
  <mergeCells count="1">
    <mergeCell ref="A2:D2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tabSelected="1" topLeftCell="A2" zoomScale="153" zoomScaleNormal="153" workbookViewId="0">
      <selection activeCell="S14" sqref="S14"/>
    </sheetView>
  </sheetViews>
  <sheetFormatPr defaultColWidth="8.88671875" defaultRowHeight="15" x14ac:dyDescent="0.2"/>
  <cols>
    <col min="1" max="1" width="3" style="5" customWidth="1"/>
    <col min="2" max="2" width="16.88671875" style="5" customWidth="1"/>
    <col min="3" max="3" width="7.109375" style="5" customWidth="1"/>
    <col min="4" max="4" width="0.109375" style="5" hidden="1" customWidth="1"/>
    <col min="5" max="9" width="3.88671875" style="5" customWidth="1"/>
    <col min="10" max="10" width="3.6640625" style="5" customWidth="1"/>
    <col min="11" max="12" width="3.88671875" style="5" hidden="1" customWidth="1"/>
    <col min="13" max="13" width="3.6640625" style="5" hidden="1" customWidth="1"/>
    <col min="14" max="14" width="3.88671875" style="5" hidden="1" customWidth="1"/>
    <col min="15" max="16" width="4.6640625" style="5" hidden="1" customWidth="1"/>
    <col min="17" max="17" width="5.88671875" style="5" customWidth="1"/>
    <col min="18" max="18" width="6.33203125" style="5" customWidth="1"/>
    <col min="19" max="19" width="5.5546875" style="5" customWidth="1"/>
    <col min="20" max="20" width="6.6640625" style="5" customWidth="1"/>
    <col min="21" max="21" width="9.6640625" style="5" customWidth="1"/>
    <col min="22" max="16384" width="8.88671875" style="5"/>
  </cols>
  <sheetData>
    <row r="2" spans="1:21" ht="15.75" x14ac:dyDescent="0.2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1" ht="12.75" customHeight="1" x14ac:dyDescent="0.25">
      <c r="C3" s="1" t="s">
        <v>4</v>
      </c>
      <c r="D3" s="1"/>
      <c r="I3" s="1" t="s">
        <v>4</v>
      </c>
      <c r="J3" s="1"/>
      <c r="K3" s="5" t="s">
        <v>4</v>
      </c>
    </row>
    <row r="5" spans="1:21" ht="15.75" customHeight="1" x14ac:dyDescent="0.25">
      <c r="B5" s="1" t="s">
        <v>0</v>
      </c>
      <c r="C5" s="2" t="s">
        <v>1</v>
      </c>
      <c r="D5" s="2" t="s">
        <v>7</v>
      </c>
      <c r="E5" s="3" t="s">
        <v>2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/>
      <c r="L5" s="3"/>
      <c r="M5" s="3"/>
      <c r="N5" s="3"/>
      <c r="O5" s="3"/>
      <c r="P5" s="3"/>
      <c r="Q5" s="3" t="s">
        <v>3</v>
      </c>
      <c r="R5" s="3" t="s">
        <v>6</v>
      </c>
      <c r="S5" s="3" t="s">
        <v>3</v>
      </c>
      <c r="T5" s="6" t="s">
        <v>4</v>
      </c>
      <c r="U5" s="2" t="s">
        <v>4</v>
      </c>
    </row>
    <row r="6" spans="1:21" ht="12.7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21" ht="15" customHeight="1" x14ac:dyDescent="0.25">
      <c r="A7" s="5">
        <v>1</v>
      </c>
      <c r="B7" s="17" t="s">
        <v>66</v>
      </c>
      <c r="C7" s="17" t="s">
        <v>46</v>
      </c>
      <c r="D7" s="10"/>
      <c r="E7" s="47">
        <v>86</v>
      </c>
      <c r="F7" s="47">
        <v>89</v>
      </c>
      <c r="G7" s="47">
        <v>82</v>
      </c>
      <c r="H7" s="47">
        <v>77</v>
      </c>
      <c r="I7" s="47">
        <v>91</v>
      </c>
      <c r="J7" s="47">
        <v>80</v>
      </c>
      <c r="Q7" s="5">
        <f>SUM(E7:P7)</f>
        <v>505</v>
      </c>
      <c r="R7" s="11"/>
      <c r="S7" s="4">
        <f>SUM(Q7:R7)</f>
        <v>505</v>
      </c>
    </row>
    <row r="8" spans="1:21" ht="15" customHeight="1" x14ac:dyDescent="0.25">
      <c r="A8" s="5">
        <v>2</v>
      </c>
      <c r="B8" s="17" t="s">
        <v>68</v>
      </c>
      <c r="C8" s="17" t="s">
        <v>48</v>
      </c>
      <c r="D8" s="10"/>
      <c r="E8" s="5">
        <v>85</v>
      </c>
      <c r="F8" s="5">
        <v>81</v>
      </c>
      <c r="G8" s="5">
        <v>80</v>
      </c>
      <c r="H8" s="47">
        <v>72</v>
      </c>
      <c r="I8" s="47">
        <v>73</v>
      </c>
      <c r="J8" s="47">
        <v>82</v>
      </c>
      <c r="Q8" s="5">
        <f>SUM(E8:P8)</f>
        <v>473</v>
      </c>
      <c r="R8" s="11"/>
      <c r="S8" s="4">
        <f>SUM(Q8:R8)</f>
        <v>473</v>
      </c>
    </row>
    <row r="9" spans="1:21" ht="15" customHeight="1" x14ac:dyDescent="0.25">
      <c r="A9" s="5">
        <v>3</v>
      </c>
      <c r="B9" s="17" t="s">
        <v>67</v>
      </c>
      <c r="C9" s="17" t="s">
        <v>48</v>
      </c>
      <c r="D9" s="10"/>
      <c r="E9" s="5">
        <v>79</v>
      </c>
      <c r="F9" s="5">
        <v>88</v>
      </c>
      <c r="G9" s="5">
        <v>80</v>
      </c>
      <c r="H9" s="47">
        <v>68</v>
      </c>
      <c r="I9" s="47">
        <v>81</v>
      </c>
      <c r="J9" s="47">
        <v>63</v>
      </c>
      <c r="Q9" s="5">
        <f>SUM(E9:P9)</f>
        <v>459</v>
      </c>
      <c r="R9" s="11"/>
      <c r="S9" s="4">
        <f>SUM(Q9:R9)</f>
        <v>459</v>
      </c>
    </row>
    <row r="10" spans="1:21" ht="15" customHeight="1" x14ac:dyDescent="0.25">
      <c r="A10" s="5">
        <v>4</v>
      </c>
      <c r="B10" s="17" t="s">
        <v>61</v>
      </c>
      <c r="C10" s="17" t="s">
        <v>46</v>
      </c>
      <c r="D10" s="10"/>
      <c r="E10" s="47">
        <v>75</v>
      </c>
      <c r="F10" s="47">
        <v>80</v>
      </c>
      <c r="G10" s="47">
        <v>77</v>
      </c>
      <c r="H10" s="47">
        <v>77</v>
      </c>
      <c r="I10" s="47">
        <v>65</v>
      </c>
      <c r="J10" s="47">
        <v>64</v>
      </c>
      <c r="Q10" s="5">
        <f>SUM(E10:P10)</f>
        <v>438</v>
      </c>
      <c r="R10" s="11"/>
      <c r="S10" s="4">
        <f>SUM(Q10:R10)</f>
        <v>438</v>
      </c>
    </row>
    <row r="11" spans="1:21" ht="15" customHeight="1" x14ac:dyDescent="0.25">
      <c r="A11" s="5">
        <v>5</v>
      </c>
      <c r="B11" s="17" t="s">
        <v>69</v>
      </c>
      <c r="C11" s="17" t="s">
        <v>85</v>
      </c>
      <c r="D11" s="10"/>
      <c r="E11" s="5">
        <v>61</v>
      </c>
      <c r="F11" s="5">
        <v>66</v>
      </c>
      <c r="G11" s="5">
        <v>43</v>
      </c>
      <c r="H11" s="47">
        <v>42</v>
      </c>
      <c r="I11" s="47">
        <v>50</v>
      </c>
      <c r="J11" s="47">
        <v>64</v>
      </c>
      <c r="Q11" s="5">
        <f>SUM(E11:P11)</f>
        <v>326</v>
      </c>
      <c r="R11" s="11"/>
      <c r="S11" s="4">
        <f>SUM(Q11:R11)</f>
        <v>326</v>
      </c>
    </row>
    <row r="12" spans="1:21" ht="15" customHeight="1" x14ac:dyDescent="0.25">
      <c r="A12" s="5">
        <v>6</v>
      </c>
      <c r="B12" s="17" t="s">
        <v>79</v>
      </c>
      <c r="C12" s="17" t="s">
        <v>85</v>
      </c>
      <c r="D12" s="10"/>
      <c r="E12" s="47">
        <v>51</v>
      </c>
      <c r="F12" s="47">
        <v>41</v>
      </c>
      <c r="G12" s="47">
        <v>67</v>
      </c>
      <c r="H12" s="47">
        <v>44</v>
      </c>
      <c r="I12" s="47">
        <v>60</v>
      </c>
      <c r="J12" s="47">
        <v>63</v>
      </c>
      <c r="Q12" s="5">
        <f t="shared" ref="Q12:Q20" si="0">SUM(E12:P12)</f>
        <v>326</v>
      </c>
      <c r="R12" s="11"/>
      <c r="S12" s="4">
        <f t="shared" ref="S12:S14" si="1">SUM(Q12:R12)</f>
        <v>326</v>
      </c>
    </row>
    <row r="13" spans="1:21" ht="15" customHeight="1" x14ac:dyDescent="0.25">
      <c r="D13" s="10"/>
      <c r="R13" s="11"/>
      <c r="S13" s="4"/>
    </row>
    <row r="14" spans="1:21" ht="15" customHeight="1" x14ac:dyDescent="0.25">
      <c r="D14" s="10"/>
      <c r="R14" s="11"/>
      <c r="S14" s="4"/>
    </row>
    <row r="15" spans="1:21" ht="15" customHeight="1" x14ac:dyDescent="0.2">
      <c r="D15" s="10"/>
    </row>
    <row r="16" spans="1:21" ht="15" customHeight="1" x14ac:dyDescent="0.2">
      <c r="D16" s="10"/>
    </row>
    <row r="17" spans="4:19" ht="15" customHeight="1" x14ac:dyDescent="0.2">
      <c r="D17" s="10"/>
      <c r="R17" s="11"/>
      <c r="S17" s="11"/>
    </row>
    <row r="18" spans="4:19" ht="15" customHeight="1" x14ac:dyDescent="0.2">
      <c r="D18" s="10"/>
      <c r="R18" s="11"/>
      <c r="S18" s="11"/>
    </row>
    <row r="19" spans="4:19" ht="15" customHeight="1" x14ac:dyDescent="0.2">
      <c r="D19" s="10"/>
    </row>
    <row r="20" spans="4:19" ht="15" customHeight="1" x14ac:dyDescent="0.2">
      <c r="D20" s="10"/>
    </row>
    <row r="21" spans="4:19" ht="15" customHeight="1" x14ac:dyDescent="0.2"/>
    <row r="22" spans="4:19" ht="15" customHeight="1" x14ac:dyDescent="0.2"/>
    <row r="23" spans="4:19" ht="15" customHeight="1" x14ac:dyDescent="0.2"/>
    <row r="24" spans="4:19" ht="15" customHeight="1" x14ac:dyDescent="0.2"/>
    <row r="25" spans="4:19" ht="15" customHeight="1" x14ac:dyDescent="0.2"/>
    <row r="26" spans="4:19" ht="15" customHeight="1" x14ac:dyDescent="0.2"/>
    <row r="27" spans="4:19" ht="15" customHeight="1" x14ac:dyDescent="0.2"/>
    <row r="28" spans="4:19" ht="15" customHeight="1" x14ac:dyDescent="0.2"/>
    <row r="29" spans="4:19" ht="15" customHeight="1" x14ac:dyDescent="0.2"/>
    <row r="30" spans="4:19" ht="15" customHeight="1" x14ac:dyDescent="0.2"/>
    <row r="31" spans="4:19" ht="15" customHeight="1" x14ac:dyDescent="0.2"/>
    <row r="32" spans="4:19" ht="15" customHeight="1" x14ac:dyDescent="0.2"/>
    <row r="33" spans="2:21" ht="15" customHeight="1" x14ac:dyDescent="0.2"/>
    <row r="34" spans="2:21" ht="15" customHeight="1" x14ac:dyDescent="0.2"/>
    <row r="35" spans="2:21" ht="15" customHeight="1" x14ac:dyDescent="0.2"/>
    <row r="36" spans="2:21" ht="15.75" customHeight="1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21" ht="15" customHeight="1" x14ac:dyDescent="0.2">
      <c r="B37" s="6"/>
    </row>
    <row r="38" spans="2:21" ht="15" customHeight="1" x14ac:dyDescent="0.2"/>
    <row r="39" spans="2:21" ht="15" customHeight="1" x14ac:dyDescent="0.2"/>
    <row r="40" spans="2:21" ht="15" customHeight="1" x14ac:dyDescent="0.2"/>
    <row r="41" spans="2:21" ht="15" customHeight="1" x14ac:dyDescent="0.2"/>
    <row r="42" spans="2:21" ht="15" customHeight="1" x14ac:dyDescent="0.2"/>
    <row r="43" spans="2:21" ht="15" customHeight="1" x14ac:dyDescent="0.2">
      <c r="U43" s="6"/>
    </row>
    <row r="44" spans="2:21" ht="15" customHeight="1" x14ac:dyDescent="0.2">
      <c r="T44" s="6"/>
      <c r="U44" s="6"/>
    </row>
    <row r="45" spans="2:21" x14ac:dyDescent="0.2">
      <c r="T45" s="6"/>
    </row>
  </sheetData>
  <sortState ref="B7:S11">
    <sortCondition descending="1" ref="S7"/>
  </sortState>
  <mergeCells count="1">
    <mergeCell ref="A2:S2"/>
  </mergeCells>
  <pageMargins left="1.22" right="0.39370078740157483" top="0.98425196850393704" bottom="0.59055118110236227" header="0.51181102362204722" footer="0.51181102362204722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B14" sqref="B14"/>
    </sheetView>
  </sheetViews>
  <sheetFormatPr defaultColWidth="11.44140625" defaultRowHeight="15" x14ac:dyDescent="0.2"/>
  <cols>
    <col min="1" max="1" width="18.6640625" customWidth="1"/>
    <col min="2" max="2" width="12.6640625" customWidth="1"/>
  </cols>
  <sheetData>
    <row r="2" spans="1:4" ht="15.75" x14ac:dyDescent="0.25">
      <c r="B2" s="1" t="s">
        <v>33</v>
      </c>
    </row>
    <row r="5" spans="1:4" ht="15.75" x14ac:dyDescent="0.25">
      <c r="A5" s="2" t="s">
        <v>0</v>
      </c>
      <c r="B5" s="2" t="s">
        <v>1</v>
      </c>
      <c r="C5" s="2" t="s">
        <v>8</v>
      </c>
      <c r="D5" s="2" t="s">
        <v>3</v>
      </c>
    </row>
    <row r="6" spans="1:4" x14ac:dyDescent="0.2">
      <c r="A6" s="12"/>
      <c r="B6" s="13"/>
      <c r="C6" s="13"/>
      <c r="D6" s="14"/>
    </row>
    <row r="7" spans="1:4" x14ac:dyDescent="0.2">
      <c r="A7" s="15" t="s">
        <v>82</v>
      </c>
      <c r="B7" t="s">
        <v>100</v>
      </c>
      <c r="C7">
        <v>274</v>
      </c>
    </row>
    <row r="8" spans="1:4" x14ac:dyDescent="0.2">
      <c r="A8" s="15" t="s">
        <v>52</v>
      </c>
      <c r="B8" t="s">
        <v>100</v>
      </c>
      <c r="C8">
        <v>254</v>
      </c>
    </row>
    <row r="9" spans="1:4" ht="18" x14ac:dyDescent="0.25">
      <c r="A9" s="49" t="s">
        <v>47</v>
      </c>
      <c r="B9" t="s">
        <v>100</v>
      </c>
      <c r="C9">
        <v>246</v>
      </c>
      <c r="D9" s="16">
        <f>SUM(C7:C9)</f>
        <v>774</v>
      </c>
    </row>
    <row r="12" spans="1:4" x14ac:dyDescent="0.2">
      <c r="A12" t="s">
        <v>49</v>
      </c>
      <c r="B12" t="s">
        <v>101</v>
      </c>
      <c r="C12">
        <v>246</v>
      </c>
    </row>
    <row r="13" spans="1:4" x14ac:dyDescent="0.2">
      <c r="A13" s="15" t="s">
        <v>51</v>
      </c>
      <c r="B13" t="s">
        <v>101</v>
      </c>
      <c r="C13">
        <v>246</v>
      </c>
    </row>
    <row r="14" spans="1:4" ht="18" x14ac:dyDescent="0.25">
      <c r="A14" s="49" t="s">
        <v>98</v>
      </c>
      <c r="B14" t="s">
        <v>101</v>
      </c>
      <c r="C14">
        <v>233</v>
      </c>
      <c r="D14" s="16">
        <f>SUM(C12:C14)</f>
        <v>725</v>
      </c>
    </row>
    <row r="17" spans="1:4" x14ac:dyDescent="0.2">
      <c r="A17" s="15"/>
    </row>
    <row r="18" spans="1:4" x14ac:dyDescent="0.2">
      <c r="A18" s="15"/>
    </row>
    <row r="19" spans="1:4" ht="18" x14ac:dyDescent="0.25">
      <c r="A19" s="15"/>
      <c r="D19" s="16">
        <f>SUM(C17:C19)</f>
        <v>0</v>
      </c>
    </row>
    <row r="20" spans="1:4" x14ac:dyDescent="0.2">
      <c r="A20" s="15"/>
      <c r="B20" s="15"/>
      <c r="C20" s="15"/>
    </row>
    <row r="22" spans="1:4" x14ac:dyDescent="0.2">
      <c r="A22" s="15"/>
      <c r="B22" s="15"/>
      <c r="C22" s="15"/>
    </row>
    <row r="23" spans="1:4" x14ac:dyDescent="0.2">
      <c r="A23" s="15"/>
      <c r="D23" s="15"/>
    </row>
    <row r="24" spans="1:4" ht="18" x14ac:dyDescent="0.25">
      <c r="A24" s="15"/>
      <c r="B24" s="15"/>
      <c r="C24" s="15"/>
      <c r="D24" s="16">
        <f>SUM(C22:C24)</f>
        <v>0</v>
      </c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activeCell="C21" sqref="C21"/>
    </sheetView>
  </sheetViews>
  <sheetFormatPr defaultColWidth="11.44140625" defaultRowHeight="15" x14ac:dyDescent="0.2"/>
  <cols>
    <col min="1" max="1" width="3.88671875" customWidth="1"/>
    <col min="2" max="2" width="18.6640625" customWidth="1"/>
    <col min="3" max="3" width="7.6640625" customWidth="1"/>
    <col min="4" max="4" width="11.44140625" hidden="1" customWidth="1"/>
    <col min="5" max="5" width="5.6640625" customWidth="1"/>
    <col min="6" max="6" width="6.44140625" customWidth="1"/>
    <col min="7" max="7" width="5.5546875" customWidth="1"/>
    <col min="8" max="8" width="4.33203125" customWidth="1"/>
    <col min="9" max="9" width="4.88671875" customWidth="1"/>
    <col min="10" max="16" width="11.44140625" hidden="1" customWidth="1"/>
    <col min="17" max="17" width="8.5546875" customWidth="1"/>
  </cols>
  <sheetData>
    <row r="1" spans="1:19" ht="15.7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8" x14ac:dyDescent="0.25">
      <c r="A2" s="2"/>
      <c r="B2" s="2"/>
      <c r="C2" s="2"/>
      <c r="D2" s="2"/>
      <c r="E2" s="30" t="s">
        <v>32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x14ac:dyDescent="0.25">
      <c r="A3" s="5"/>
      <c r="B3" s="5"/>
      <c r="C3" s="1" t="s">
        <v>4</v>
      </c>
      <c r="D3" s="1"/>
      <c r="E3" s="5"/>
      <c r="F3" s="5"/>
      <c r="G3" s="5"/>
      <c r="H3" s="5"/>
      <c r="I3" s="1" t="s">
        <v>4</v>
      </c>
      <c r="J3" s="1"/>
      <c r="K3" s="5" t="s">
        <v>4</v>
      </c>
      <c r="L3" s="5"/>
      <c r="M3" s="5"/>
      <c r="N3" s="5"/>
      <c r="O3" s="5"/>
      <c r="P3" s="5"/>
      <c r="Q3" s="5"/>
      <c r="R3" s="5"/>
      <c r="S3" s="5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.75" x14ac:dyDescent="0.25">
      <c r="A5" s="5"/>
      <c r="B5" s="1" t="s">
        <v>0</v>
      </c>
      <c r="C5" s="2" t="s">
        <v>1</v>
      </c>
      <c r="D5" s="2" t="s">
        <v>7</v>
      </c>
      <c r="E5" s="3" t="s">
        <v>2</v>
      </c>
      <c r="F5" s="3">
        <v>2</v>
      </c>
      <c r="G5" s="3">
        <v>3</v>
      </c>
      <c r="H5" s="3">
        <v>4</v>
      </c>
      <c r="I5" s="3">
        <v>5</v>
      </c>
      <c r="J5" s="3"/>
      <c r="K5" s="3"/>
      <c r="L5" s="3"/>
      <c r="M5" s="3"/>
      <c r="N5" s="3"/>
      <c r="O5" s="3"/>
      <c r="P5" s="3"/>
      <c r="Q5" s="3" t="s">
        <v>3</v>
      </c>
      <c r="R5" s="3"/>
      <c r="S5" s="3"/>
    </row>
    <row r="6" spans="1:19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35"/>
      <c r="S6" s="35"/>
    </row>
    <row r="7" spans="1:19" ht="15.75" x14ac:dyDescent="0.25">
      <c r="A7" s="5">
        <v>1</v>
      </c>
      <c r="B7" s="17" t="s">
        <v>60</v>
      </c>
      <c r="C7" s="17" t="s">
        <v>46</v>
      </c>
      <c r="D7" s="10"/>
      <c r="E7" s="48">
        <v>4.1100000000000003</v>
      </c>
      <c r="F7" s="48">
        <v>4.09</v>
      </c>
      <c r="G7" s="48">
        <v>3.73</v>
      </c>
      <c r="H7" s="48">
        <v>4.26</v>
      </c>
      <c r="I7" s="48"/>
      <c r="J7" s="5"/>
      <c r="K7" s="5"/>
      <c r="L7" s="5"/>
      <c r="M7" s="5"/>
      <c r="N7" s="5"/>
      <c r="O7" s="5"/>
      <c r="P7" s="5"/>
      <c r="Q7" s="5">
        <f t="shared" ref="Q7:Q15" si="0">SUM(E7:P7)</f>
        <v>16.189999999999998</v>
      </c>
      <c r="R7" s="11"/>
      <c r="S7" s="4"/>
    </row>
    <row r="8" spans="1:19" ht="15.75" x14ac:dyDescent="0.25">
      <c r="A8" s="5">
        <v>2</v>
      </c>
      <c r="B8" s="17" t="s">
        <v>58</v>
      </c>
      <c r="C8" s="17" t="s">
        <v>57</v>
      </c>
      <c r="D8" s="10"/>
      <c r="E8" s="48">
        <v>5.09</v>
      </c>
      <c r="F8" s="48"/>
      <c r="G8" s="48">
        <v>3.84</v>
      </c>
      <c r="H8" s="48">
        <v>4.59</v>
      </c>
      <c r="I8" s="48">
        <v>5.27</v>
      </c>
      <c r="J8" s="5"/>
      <c r="K8" s="5"/>
      <c r="L8" s="5"/>
      <c r="M8" s="5"/>
      <c r="N8" s="5"/>
      <c r="O8" s="5"/>
      <c r="P8" s="5"/>
      <c r="Q8" s="5">
        <f t="shared" si="0"/>
        <v>18.79</v>
      </c>
      <c r="R8" s="11"/>
      <c r="S8" s="4"/>
    </row>
    <row r="9" spans="1:19" ht="15.75" x14ac:dyDescent="0.25">
      <c r="A9" s="5">
        <v>3</v>
      </c>
      <c r="B9" s="17" t="s">
        <v>56</v>
      </c>
      <c r="C9" s="17" t="s">
        <v>57</v>
      </c>
      <c r="D9" s="10"/>
      <c r="E9" s="48">
        <v>6.68</v>
      </c>
      <c r="F9" s="48">
        <v>4.66</v>
      </c>
      <c r="G9" s="48"/>
      <c r="H9" s="48">
        <v>4.7699999999999996</v>
      </c>
      <c r="I9" s="48">
        <v>4.4800000000000004</v>
      </c>
      <c r="J9" s="5"/>
      <c r="K9" s="5"/>
      <c r="L9" s="5"/>
      <c r="M9" s="5"/>
      <c r="N9" s="5"/>
      <c r="O9" s="5"/>
      <c r="P9" s="5"/>
      <c r="Q9" s="5">
        <f t="shared" si="0"/>
        <v>20.59</v>
      </c>
      <c r="R9" s="11"/>
      <c r="S9" s="4"/>
    </row>
    <row r="10" spans="1:19" ht="15.75" x14ac:dyDescent="0.25">
      <c r="A10" s="5">
        <v>4</v>
      </c>
      <c r="B10" s="17" t="s">
        <v>51</v>
      </c>
      <c r="C10" s="17" t="s">
        <v>46</v>
      </c>
      <c r="D10" s="10"/>
      <c r="E10" s="48">
        <v>5.75</v>
      </c>
      <c r="F10" s="48"/>
      <c r="G10" s="48">
        <v>6.23</v>
      </c>
      <c r="H10" s="48">
        <v>4.6100000000000003</v>
      </c>
      <c r="I10" s="48">
        <v>4.3899999999999997</v>
      </c>
      <c r="J10" s="5"/>
      <c r="K10" s="5"/>
      <c r="L10" s="5"/>
      <c r="M10" s="5"/>
      <c r="N10" s="5"/>
      <c r="O10" s="5"/>
      <c r="P10" s="5"/>
      <c r="Q10" s="5">
        <f t="shared" si="0"/>
        <v>20.98</v>
      </c>
      <c r="R10" s="11"/>
      <c r="S10" s="4"/>
    </row>
    <row r="11" spans="1:19" ht="15.75" x14ac:dyDescent="0.25">
      <c r="A11" s="5">
        <v>5</v>
      </c>
      <c r="B11" s="17" t="s">
        <v>47</v>
      </c>
      <c r="C11" s="17" t="s">
        <v>46</v>
      </c>
      <c r="D11" s="10"/>
      <c r="E11" s="48">
        <v>7.2</v>
      </c>
      <c r="F11" s="48">
        <v>7.2</v>
      </c>
      <c r="G11" s="48">
        <v>5.76</v>
      </c>
      <c r="H11" s="48"/>
      <c r="I11" s="48">
        <v>5.4</v>
      </c>
      <c r="J11" s="5"/>
      <c r="K11" s="5"/>
      <c r="L11" s="5"/>
      <c r="M11" s="5"/>
      <c r="N11" s="5"/>
      <c r="O11" s="5"/>
      <c r="P11" s="5"/>
      <c r="Q11" s="5">
        <f t="shared" si="0"/>
        <v>25.560000000000002</v>
      </c>
      <c r="R11" s="11"/>
      <c r="S11" s="4"/>
    </row>
    <row r="12" spans="1:19" ht="15.75" x14ac:dyDescent="0.25">
      <c r="A12" s="5">
        <v>6</v>
      </c>
      <c r="B12" s="17" t="s">
        <v>59</v>
      </c>
      <c r="C12" s="17" t="s">
        <v>46</v>
      </c>
      <c r="D12" s="10"/>
      <c r="E12" s="48">
        <v>7.51</v>
      </c>
      <c r="F12" s="48">
        <v>6.07</v>
      </c>
      <c r="G12" s="48">
        <v>5.09</v>
      </c>
      <c r="H12" s="48">
        <v>9.58</v>
      </c>
      <c r="I12" s="48"/>
      <c r="J12" s="5"/>
      <c r="K12" s="5"/>
      <c r="L12" s="5"/>
      <c r="M12" s="5"/>
      <c r="N12" s="5"/>
      <c r="O12" s="5"/>
      <c r="P12" s="5"/>
      <c r="Q12" s="5">
        <f t="shared" si="0"/>
        <v>28.25</v>
      </c>
      <c r="R12" s="11"/>
      <c r="S12" s="4"/>
    </row>
    <row r="13" spans="1:19" ht="15.75" x14ac:dyDescent="0.25">
      <c r="A13" s="5">
        <v>7</v>
      </c>
      <c r="B13" s="17" t="s">
        <v>52</v>
      </c>
      <c r="C13" s="17" t="s">
        <v>46</v>
      </c>
      <c r="D13" s="10"/>
      <c r="E13" s="48">
        <v>9.0399999999999991</v>
      </c>
      <c r="F13" s="48">
        <v>9.24</v>
      </c>
      <c r="G13" s="48">
        <v>7.57</v>
      </c>
      <c r="H13" s="48"/>
      <c r="I13" s="48">
        <v>5.52</v>
      </c>
      <c r="J13" s="5"/>
      <c r="K13" s="5"/>
      <c r="L13" s="5"/>
      <c r="M13" s="5"/>
      <c r="N13" s="5"/>
      <c r="O13" s="5"/>
      <c r="P13" s="5"/>
      <c r="Q13" s="5">
        <f t="shared" si="0"/>
        <v>31.37</v>
      </c>
      <c r="R13" s="11"/>
      <c r="S13" s="4"/>
    </row>
    <row r="14" spans="1:19" ht="15.75" x14ac:dyDescent="0.25">
      <c r="A14" s="5">
        <v>8</v>
      </c>
      <c r="B14" s="17" t="s">
        <v>49</v>
      </c>
      <c r="C14" s="17" t="s">
        <v>46</v>
      </c>
      <c r="D14" s="10"/>
      <c r="E14" s="48">
        <v>12.57</v>
      </c>
      <c r="F14" s="48">
        <v>7.23</v>
      </c>
      <c r="G14" s="48">
        <v>6.06</v>
      </c>
      <c r="H14" s="48"/>
      <c r="I14" s="48">
        <v>8.1300000000000008</v>
      </c>
      <c r="J14" s="5"/>
      <c r="K14" s="5"/>
      <c r="L14" s="5"/>
      <c r="M14" s="5"/>
      <c r="N14" s="5"/>
      <c r="O14" s="5"/>
      <c r="P14" s="5"/>
      <c r="Q14" s="5">
        <f t="shared" si="0"/>
        <v>33.99</v>
      </c>
      <c r="R14" s="11"/>
      <c r="S14" s="4"/>
    </row>
    <row r="15" spans="1:19" x14ac:dyDescent="0.2">
      <c r="A15" s="5">
        <v>9</v>
      </c>
      <c r="B15" s="17" t="s">
        <v>53</v>
      </c>
      <c r="C15" s="17" t="s">
        <v>46</v>
      </c>
      <c r="D15" s="10"/>
      <c r="E15" s="48">
        <v>8.27</v>
      </c>
      <c r="F15" s="48">
        <v>8.42</v>
      </c>
      <c r="G15" s="48">
        <v>11.64</v>
      </c>
      <c r="H15" s="48"/>
      <c r="I15" s="48">
        <v>6.11</v>
      </c>
      <c r="J15" s="5"/>
      <c r="K15" s="5"/>
      <c r="L15" s="5"/>
      <c r="M15" s="5"/>
      <c r="N15" s="5"/>
      <c r="O15" s="5"/>
      <c r="P15" s="5"/>
      <c r="Q15" s="5">
        <f t="shared" si="0"/>
        <v>34.44</v>
      </c>
      <c r="R15" s="5"/>
      <c r="S15" s="5"/>
    </row>
    <row r="16" spans="1:19" x14ac:dyDescent="0.2">
      <c r="A16" s="5">
        <v>10</v>
      </c>
      <c r="B16" s="17"/>
      <c r="C16" s="17"/>
      <c r="D16" s="10"/>
      <c r="E16" s="48"/>
      <c r="F16" s="48"/>
      <c r="G16" s="48"/>
      <c r="H16" s="48"/>
      <c r="I16" s="48"/>
      <c r="J16" s="5"/>
      <c r="K16" s="5"/>
      <c r="L16" s="5"/>
      <c r="M16" s="5"/>
      <c r="N16" s="5"/>
      <c r="O16" s="5"/>
      <c r="P16" s="5"/>
      <c r="Q16" s="5">
        <f t="shared" ref="Q16:Q21" si="1">SUM(E16:P16)</f>
        <v>0</v>
      </c>
      <c r="R16" s="5"/>
      <c r="S16" s="5"/>
    </row>
    <row r="17" spans="1:19" x14ac:dyDescent="0.2">
      <c r="A17" s="5">
        <v>11</v>
      </c>
      <c r="B17" s="17"/>
      <c r="C17" s="17"/>
      <c r="D17" s="10"/>
      <c r="E17" s="48"/>
      <c r="F17" s="48"/>
      <c r="G17" s="48"/>
      <c r="H17" s="48"/>
      <c r="I17" s="48"/>
      <c r="J17" s="5"/>
      <c r="K17" s="5"/>
      <c r="L17" s="5"/>
      <c r="M17" s="5"/>
      <c r="N17" s="5"/>
      <c r="O17" s="5"/>
      <c r="P17" s="5"/>
      <c r="Q17" s="5">
        <f t="shared" si="1"/>
        <v>0</v>
      </c>
      <c r="R17" s="11"/>
      <c r="S17" s="11"/>
    </row>
    <row r="18" spans="1:19" x14ac:dyDescent="0.2">
      <c r="A18" s="5">
        <v>12</v>
      </c>
      <c r="B18" s="17"/>
      <c r="C18" s="17"/>
      <c r="D18" s="10"/>
      <c r="E18" s="48"/>
      <c r="F18" s="48"/>
      <c r="G18" s="48"/>
      <c r="H18" s="48"/>
      <c r="I18" s="48"/>
      <c r="J18" s="5"/>
      <c r="K18" s="5"/>
      <c r="L18" s="5"/>
      <c r="M18" s="5"/>
      <c r="N18" s="5"/>
      <c r="O18" s="5"/>
      <c r="P18" s="5"/>
      <c r="Q18" s="5">
        <f t="shared" si="1"/>
        <v>0</v>
      </c>
      <c r="R18" s="11"/>
      <c r="S18" s="11"/>
    </row>
    <row r="19" spans="1:19" x14ac:dyDescent="0.2">
      <c r="A19" s="5">
        <v>13</v>
      </c>
      <c r="B19" s="17"/>
      <c r="C19" s="17"/>
      <c r="D19" s="10"/>
      <c r="E19" s="48"/>
      <c r="F19" s="48"/>
      <c r="G19" s="48"/>
      <c r="H19" s="48"/>
      <c r="I19" s="48"/>
      <c r="J19" s="5"/>
      <c r="K19" s="5"/>
      <c r="L19" s="5"/>
      <c r="M19" s="5"/>
      <c r="N19" s="5"/>
      <c r="O19" s="5"/>
      <c r="P19" s="5"/>
      <c r="Q19" s="5">
        <f t="shared" si="1"/>
        <v>0</v>
      </c>
      <c r="R19" s="5"/>
      <c r="S19" s="5"/>
    </row>
    <row r="20" spans="1:19" x14ac:dyDescent="0.2">
      <c r="A20" s="5">
        <v>14</v>
      </c>
      <c r="B20" s="17"/>
      <c r="C20" s="17"/>
      <c r="D20" s="10"/>
      <c r="E20" s="48"/>
      <c r="F20" s="48"/>
      <c r="G20" s="48"/>
      <c r="H20" s="48"/>
      <c r="I20" s="48"/>
      <c r="J20" s="5"/>
      <c r="K20" s="5"/>
      <c r="L20" s="5"/>
      <c r="M20" s="5"/>
      <c r="N20" s="5"/>
      <c r="O20" s="5"/>
      <c r="P20" s="5"/>
      <c r="Q20" s="5">
        <f t="shared" si="1"/>
        <v>0</v>
      </c>
      <c r="R20" s="5"/>
      <c r="S20" s="5"/>
    </row>
    <row r="21" spans="1:19" x14ac:dyDescent="0.2">
      <c r="A21">
        <v>15</v>
      </c>
      <c r="B21" s="17"/>
      <c r="C21" s="17"/>
      <c r="E21" s="48"/>
      <c r="F21" s="48"/>
      <c r="G21" s="48"/>
      <c r="H21" s="48"/>
      <c r="I21" s="48"/>
      <c r="Q21" s="5">
        <f t="shared" si="1"/>
        <v>0</v>
      </c>
    </row>
    <row r="22" spans="1:19" x14ac:dyDescent="0.2">
      <c r="A22">
        <v>16</v>
      </c>
      <c r="E22" s="48"/>
      <c r="F22" s="48"/>
      <c r="G22" s="48"/>
      <c r="H22" s="48"/>
      <c r="I22" s="48"/>
      <c r="Q22" s="5">
        <f t="shared" ref="Q22:Q66" si="2">SUM(E22:P22)</f>
        <v>0</v>
      </c>
    </row>
    <row r="23" spans="1:19" x14ac:dyDescent="0.2">
      <c r="A23">
        <v>17</v>
      </c>
      <c r="Q23" s="5">
        <f t="shared" si="2"/>
        <v>0</v>
      </c>
    </row>
    <row r="24" spans="1:19" x14ac:dyDescent="0.2">
      <c r="A24">
        <v>18</v>
      </c>
      <c r="Q24" s="5">
        <f t="shared" si="2"/>
        <v>0</v>
      </c>
    </row>
    <row r="25" spans="1:19" x14ac:dyDescent="0.2">
      <c r="A25">
        <v>19</v>
      </c>
      <c r="Q25" s="5">
        <f t="shared" si="2"/>
        <v>0</v>
      </c>
    </row>
    <row r="26" spans="1:19" x14ac:dyDescent="0.2">
      <c r="A26">
        <v>20</v>
      </c>
      <c r="Q26" s="5">
        <f t="shared" si="2"/>
        <v>0</v>
      </c>
    </row>
    <row r="27" spans="1:19" x14ac:dyDescent="0.2">
      <c r="A27">
        <v>21</v>
      </c>
      <c r="Q27" s="5">
        <f t="shared" si="2"/>
        <v>0</v>
      </c>
    </row>
    <row r="28" spans="1:19" x14ac:dyDescent="0.2">
      <c r="A28">
        <v>22</v>
      </c>
      <c r="Q28" s="5">
        <f t="shared" si="2"/>
        <v>0</v>
      </c>
    </row>
    <row r="29" spans="1:19" x14ac:dyDescent="0.2">
      <c r="A29">
        <v>23</v>
      </c>
      <c r="Q29" s="5">
        <f t="shared" si="2"/>
        <v>0</v>
      </c>
    </row>
    <row r="30" spans="1:19" x14ac:dyDescent="0.2">
      <c r="A30">
        <v>24</v>
      </c>
      <c r="Q30" s="5">
        <f t="shared" si="2"/>
        <v>0</v>
      </c>
    </row>
    <row r="31" spans="1:19" x14ac:dyDescent="0.2">
      <c r="A31">
        <v>25</v>
      </c>
      <c r="Q31" s="5">
        <f t="shared" si="2"/>
        <v>0</v>
      </c>
    </row>
    <row r="32" spans="1:19" x14ac:dyDescent="0.2">
      <c r="A32">
        <v>26</v>
      </c>
      <c r="Q32" s="5">
        <f t="shared" si="2"/>
        <v>0</v>
      </c>
    </row>
    <row r="33" spans="1:17" x14ac:dyDescent="0.2">
      <c r="A33">
        <v>27</v>
      </c>
      <c r="Q33" s="5">
        <f t="shared" si="2"/>
        <v>0</v>
      </c>
    </row>
    <row r="34" spans="1:17" x14ac:dyDescent="0.2">
      <c r="A34">
        <v>28</v>
      </c>
      <c r="Q34" s="5">
        <f t="shared" si="2"/>
        <v>0</v>
      </c>
    </row>
    <row r="35" spans="1:17" x14ac:dyDescent="0.2">
      <c r="A35">
        <v>29</v>
      </c>
      <c r="Q35" s="5">
        <f t="shared" si="2"/>
        <v>0</v>
      </c>
    </row>
    <row r="36" spans="1:17" x14ac:dyDescent="0.2">
      <c r="A36">
        <v>30</v>
      </c>
      <c r="Q36" s="5">
        <f t="shared" si="2"/>
        <v>0</v>
      </c>
    </row>
    <row r="37" spans="1:17" x14ac:dyDescent="0.2">
      <c r="A37">
        <v>31</v>
      </c>
      <c r="Q37" s="5">
        <f t="shared" si="2"/>
        <v>0</v>
      </c>
    </row>
    <row r="38" spans="1:17" x14ac:dyDescent="0.2">
      <c r="A38">
        <v>32</v>
      </c>
      <c r="Q38" s="5">
        <f t="shared" si="2"/>
        <v>0</v>
      </c>
    </row>
    <row r="39" spans="1:17" x14ac:dyDescent="0.2">
      <c r="A39">
        <v>33</v>
      </c>
      <c r="Q39" s="5">
        <f t="shared" si="2"/>
        <v>0</v>
      </c>
    </row>
    <row r="40" spans="1:17" x14ac:dyDescent="0.2">
      <c r="A40">
        <v>34</v>
      </c>
      <c r="Q40" s="5">
        <f t="shared" si="2"/>
        <v>0</v>
      </c>
    </row>
    <row r="41" spans="1:17" x14ac:dyDescent="0.2">
      <c r="A41">
        <v>35</v>
      </c>
      <c r="Q41" s="5">
        <f t="shared" si="2"/>
        <v>0</v>
      </c>
    </row>
    <row r="42" spans="1:17" x14ac:dyDescent="0.2">
      <c r="A42">
        <v>36</v>
      </c>
      <c r="Q42" s="5">
        <f t="shared" si="2"/>
        <v>0</v>
      </c>
    </row>
    <row r="43" spans="1:17" x14ac:dyDescent="0.2">
      <c r="A43">
        <v>37</v>
      </c>
      <c r="Q43" s="5">
        <f t="shared" si="2"/>
        <v>0</v>
      </c>
    </row>
    <row r="44" spans="1:17" x14ac:dyDescent="0.2">
      <c r="A44">
        <v>38</v>
      </c>
      <c r="Q44" s="5">
        <f t="shared" si="2"/>
        <v>0</v>
      </c>
    </row>
    <row r="45" spans="1:17" x14ac:dyDescent="0.2">
      <c r="A45">
        <v>39</v>
      </c>
      <c r="Q45" s="5">
        <f t="shared" si="2"/>
        <v>0</v>
      </c>
    </row>
    <row r="46" spans="1:17" x14ac:dyDescent="0.2">
      <c r="A46">
        <v>40</v>
      </c>
      <c r="Q46" s="5">
        <f t="shared" si="2"/>
        <v>0</v>
      </c>
    </row>
    <row r="47" spans="1:17" x14ac:dyDescent="0.2">
      <c r="A47">
        <v>41</v>
      </c>
      <c r="Q47" s="5">
        <f t="shared" si="2"/>
        <v>0</v>
      </c>
    </row>
    <row r="48" spans="1:17" x14ac:dyDescent="0.2">
      <c r="A48">
        <v>42</v>
      </c>
      <c r="Q48" s="5">
        <f t="shared" si="2"/>
        <v>0</v>
      </c>
    </row>
    <row r="49" spans="1:17" x14ac:dyDescent="0.2">
      <c r="A49">
        <v>43</v>
      </c>
      <c r="Q49" s="5">
        <f t="shared" si="2"/>
        <v>0</v>
      </c>
    </row>
    <row r="50" spans="1:17" x14ac:dyDescent="0.2">
      <c r="A50">
        <v>44</v>
      </c>
      <c r="Q50" s="5">
        <f t="shared" si="2"/>
        <v>0</v>
      </c>
    </row>
    <row r="51" spans="1:17" x14ac:dyDescent="0.2">
      <c r="A51">
        <v>45</v>
      </c>
      <c r="Q51" s="5">
        <f t="shared" si="2"/>
        <v>0</v>
      </c>
    </row>
    <row r="52" spans="1:17" x14ac:dyDescent="0.2">
      <c r="A52">
        <v>46</v>
      </c>
      <c r="Q52" s="5">
        <f t="shared" si="2"/>
        <v>0</v>
      </c>
    </row>
    <row r="53" spans="1:17" x14ac:dyDescent="0.2">
      <c r="A53">
        <v>47</v>
      </c>
      <c r="Q53" s="5">
        <f t="shared" si="2"/>
        <v>0</v>
      </c>
    </row>
    <row r="54" spans="1:17" x14ac:dyDescent="0.2">
      <c r="A54">
        <v>48</v>
      </c>
      <c r="Q54" s="5">
        <f t="shared" si="2"/>
        <v>0</v>
      </c>
    </row>
    <row r="55" spans="1:17" x14ac:dyDescent="0.2">
      <c r="A55">
        <v>49</v>
      </c>
      <c r="Q55" s="5">
        <f t="shared" si="2"/>
        <v>0</v>
      </c>
    </row>
    <row r="56" spans="1:17" x14ac:dyDescent="0.2">
      <c r="A56">
        <v>50</v>
      </c>
      <c r="Q56" s="5">
        <f t="shared" si="2"/>
        <v>0</v>
      </c>
    </row>
    <row r="57" spans="1:17" x14ac:dyDescent="0.2">
      <c r="A57">
        <v>51</v>
      </c>
      <c r="Q57" s="5">
        <f t="shared" si="2"/>
        <v>0</v>
      </c>
    </row>
    <row r="58" spans="1:17" x14ac:dyDescent="0.2">
      <c r="A58">
        <v>52</v>
      </c>
      <c r="Q58" s="5">
        <f t="shared" si="2"/>
        <v>0</v>
      </c>
    </row>
    <row r="59" spans="1:17" x14ac:dyDescent="0.2">
      <c r="A59">
        <v>53</v>
      </c>
      <c r="Q59" s="5">
        <f t="shared" si="2"/>
        <v>0</v>
      </c>
    </row>
    <row r="60" spans="1:17" x14ac:dyDescent="0.2">
      <c r="A60">
        <v>54</v>
      </c>
      <c r="Q60" s="5">
        <f t="shared" si="2"/>
        <v>0</v>
      </c>
    </row>
    <row r="61" spans="1:17" x14ac:dyDescent="0.2">
      <c r="A61">
        <v>55</v>
      </c>
      <c r="Q61" s="5">
        <f t="shared" si="2"/>
        <v>0</v>
      </c>
    </row>
    <row r="62" spans="1:17" x14ac:dyDescent="0.2">
      <c r="A62">
        <v>56</v>
      </c>
      <c r="Q62" s="5">
        <f t="shared" si="2"/>
        <v>0</v>
      </c>
    </row>
    <row r="63" spans="1:17" x14ac:dyDescent="0.2">
      <c r="A63">
        <v>57</v>
      </c>
      <c r="Q63" s="5">
        <f t="shared" si="2"/>
        <v>0</v>
      </c>
    </row>
    <row r="64" spans="1:17" x14ac:dyDescent="0.2">
      <c r="A64">
        <v>58</v>
      </c>
      <c r="Q64" s="5">
        <f t="shared" si="2"/>
        <v>0</v>
      </c>
    </row>
    <row r="65" spans="1:17" x14ac:dyDescent="0.2">
      <c r="A65">
        <v>59</v>
      </c>
      <c r="Q65" s="5">
        <f t="shared" si="2"/>
        <v>0</v>
      </c>
    </row>
    <row r="66" spans="1:17" x14ac:dyDescent="0.2">
      <c r="A66">
        <v>60</v>
      </c>
      <c r="Q66" s="5">
        <f t="shared" si="2"/>
        <v>0</v>
      </c>
    </row>
  </sheetData>
  <sortState ref="B7:Q15">
    <sortCondition ref="Q15"/>
  </sortState>
  <mergeCells count="1">
    <mergeCell ref="A1:S1"/>
  </mergeCells>
  <pageMargins left="0.75" right="0.75" top="1" bottom="1" header="0.5" footer="0.5"/>
  <pageSetup paperSize="9" scale="94" orientation="portrait" horizontalDpi="0" verticalDpi="0" r:id="rId1"/>
  <headerFooter alignWithMargins="0">
    <oddFooter>&amp;CDe 8 hurtigste skytter går videre til "shoot-outs"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activeCell="G13" sqref="G13"/>
    </sheetView>
  </sheetViews>
  <sheetFormatPr defaultColWidth="11.44140625" defaultRowHeight="15" x14ac:dyDescent="0.2"/>
  <cols>
    <col min="1" max="1" width="3.88671875" customWidth="1"/>
    <col min="2" max="2" width="18.6640625" customWidth="1"/>
    <col min="3" max="3" width="12.6640625" customWidth="1"/>
    <col min="4" max="4" width="11.44140625" hidden="1" customWidth="1"/>
    <col min="5" max="6" width="5.6640625" customWidth="1"/>
    <col min="7" max="7" width="5.88671875" customWidth="1"/>
    <col min="8" max="8" width="5.6640625" customWidth="1"/>
    <col min="9" max="9" width="5.5546875" customWidth="1"/>
    <col min="10" max="16" width="11.44140625" hidden="1" customWidth="1"/>
  </cols>
  <sheetData>
    <row r="1" spans="1:19" ht="15.7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8" x14ac:dyDescent="0.25">
      <c r="A2" s="2"/>
      <c r="B2" s="2"/>
      <c r="C2" s="2"/>
      <c r="D2" s="2"/>
      <c r="E2" s="30" t="s">
        <v>32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x14ac:dyDescent="0.25">
      <c r="A3" s="5"/>
      <c r="B3" s="5"/>
      <c r="C3" s="1" t="s">
        <v>4</v>
      </c>
      <c r="D3" s="1"/>
      <c r="E3" s="5"/>
      <c r="F3" s="5"/>
      <c r="G3" s="5"/>
      <c r="H3" s="5"/>
      <c r="I3" s="1" t="s">
        <v>4</v>
      </c>
      <c r="J3" s="1"/>
      <c r="K3" s="5" t="s">
        <v>4</v>
      </c>
      <c r="L3" s="5"/>
      <c r="M3" s="5"/>
      <c r="N3" s="5"/>
      <c r="O3" s="5"/>
      <c r="P3" s="5"/>
      <c r="Q3" s="5"/>
      <c r="R3" s="5"/>
      <c r="S3" s="5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.75" x14ac:dyDescent="0.25">
      <c r="A5" s="5"/>
      <c r="B5" s="1" t="s">
        <v>0</v>
      </c>
      <c r="C5" s="2" t="s">
        <v>1</v>
      </c>
      <c r="D5" s="2" t="s">
        <v>7</v>
      </c>
      <c r="E5" s="3" t="s">
        <v>2</v>
      </c>
      <c r="F5" s="3">
        <v>2</v>
      </c>
      <c r="G5" s="3">
        <v>3</v>
      </c>
      <c r="H5" s="3">
        <v>4</v>
      </c>
      <c r="I5" s="3">
        <v>5</v>
      </c>
      <c r="J5" s="3"/>
      <c r="K5" s="3"/>
      <c r="L5" s="3"/>
      <c r="M5" s="3"/>
      <c r="N5" s="3"/>
      <c r="O5" s="3"/>
      <c r="P5" s="3"/>
      <c r="Q5" s="3" t="s">
        <v>3</v>
      </c>
      <c r="R5" s="3"/>
      <c r="S5" s="3"/>
    </row>
    <row r="6" spans="1:19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35"/>
      <c r="S6" s="35"/>
    </row>
    <row r="7" spans="1:19" ht="15.75" x14ac:dyDescent="0.25">
      <c r="A7" s="5">
        <v>1</v>
      </c>
      <c r="B7" s="17" t="s">
        <v>54</v>
      </c>
      <c r="C7" s="47" t="s">
        <v>55</v>
      </c>
      <c r="D7" s="10"/>
      <c r="E7" s="5">
        <v>20</v>
      </c>
      <c r="F7" s="5">
        <v>20</v>
      </c>
      <c r="G7" s="5">
        <v>20</v>
      </c>
      <c r="H7" s="47">
        <v>20</v>
      </c>
      <c r="I7" s="47">
        <v>20</v>
      </c>
      <c r="J7" s="5"/>
      <c r="K7" s="5"/>
      <c r="L7" s="5"/>
      <c r="M7" s="5"/>
      <c r="N7" s="5"/>
      <c r="O7" s="5"/>
      <c r="P7" s="5"/>
      <c r="Q7" s="5">
        <f t="shared" ref="Q7:Q38" si="0">SUM(E7:P7)</f>
        <v>100</v>
      </c>
      <c r="R7" s="11"/>
      <c r="S7" s="4"/>
    </row>
    <row r="8" spans="1:19" ht="15.75" x14ac:dyDescent="0.25">
      <c r="A8" s="5">
        <v>2</v>
      </c>
      <c r="B8" s="5"/>
      <c r="C8" s="5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 t="shared" si="0"/>
        <v>0</v>
      </c>
      <c r="R8" s="11"/>
      <c r="S8" s="4"/>
    </row>
    <row r="9" spans="1:19" ht="15.75" x14ac:dyDescent="0.25">
      <c r="A9" s="5">
        <v>3</v>
      </c>
      <c r="B9" s="5"/>
      <c r="C9" s="5"/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f t="shared" si="0"/>
        <v>0</v>
      </c>
      <c r="R9" s="11"/>
      <c r="S9" s="4"/>
    </row>
    <row r="10" spans="1:19" ht="15.75" x14ac:dyDescent="0.25">
      <c r="A10" s="5">
        <v>4</v>
      </c>
      <c r="B10" s="5"/>
      <c r="C10" s="5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f t="shared" si="0"/>
        <v>0</v>
      </c>
      <c r="R10" s="11"/>
      <c r="S10" s="4"/>
    </row>
    <row r="11" spans="1:19" ht="15.75" x14ac:dyDescent="0.25">
      <c r="A11" s="5">
        <v>5</v>
      </c>
      <c r="B11" s="5"/>
      <c r="C11" s="5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f t="shared" si="0"/>
        <v>0</v>
      </c>
      <c r="R11" s="11"/>
      <c r="S11" s="4"/>
    </row>
    <row r="12" spans="1:19" ht="15.75" x14ac:dyDescent="0.25">
      <c r="A12" s="5">
        <v>6</v>
      </c>
      <c r="B12" s="5"/>
      <c r="C12" s="5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 t="shared" si="0"/>
        <v>0</v>
      </c>
      <c r="R12" s="11"/>
      <c r="S12" s="4"/>
    </row>
    <row r="13" spans="1:19" ht="15.75" x14ac:dyDescent="0.25">
      <c r="A13" s="5">
        <v>7</v>
      </c>
      <c r="B13" s="5"/>
      <c r="C13" s="5"/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0"/>
        <v>0</v>
      </c>
      <c r="R13" s="11"/>
      <c r="S13" s="4"/>
    </row>
    <row r="14" spans="1:19" ht="15.75" x14ac:dyDescent="0.25">
      <c r="A14" s="5">
        <v>8</v>
      </c>
      <c r="B14" s="5"/>
      <c r="C14" s="5"/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0"/>
        <v>0</v>
      </c>
      <c r="R14" s="11"/>
      <c r="S14" s="4"/>
    </row>
    <row r="15" spans="1:19" x14ac:dyDescent="0.2">
      <c r="A15" s="5">
        <v>9</v>
      </c>
      <c r="B15" s="5"/>
      <c r="C15" s="5"/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  <c r="R15" s="5"/>
      <c r="S15" s="5"/>
    </row>
    <row r="16" spans="1:19" x14ac:dyDescent="0.2">
      <c r="A16" s="5">
        <v>10</v>
      </c>
      <c r="B16" s="5"/>
      <c r="C16" s="5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0</v>
      </c>
      <c r="R16" s="5"/>
      <c r="S16" s="5"/>
    </row>
    <row r="17" spans="1:19" x14ac:dyDescent="0.2">
      <c r="A17" s="5">
        <v>11</v>
      </c>
      <c r="B17" s="5"/>
      <c r="C17" s="5"/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0</v>
      </c>
      <c r="R17" s="11"/>
      <c r="S17" s="11"/>
    </row>
    <row r="18" spans="1:19" x14ac:dyDescent="0.2">
      <c r="A18" s="5">
        <v>12</v>
      </c>
      <c r="B18" s="5"/>
      <c r="C18" s="5"/>
      <c r="D18" s="1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0</v>
      </c>
      <c r="R18" s="11"/>
      <c r="S18" s="11"/>
    </row>
    <row r="19" spans="1:19" x14ac:dyDescent="0.2">
      <c r="A19" s="5">
        <v>13</v>
      </c>
      <c r="B19" s="5"/>
      <c r="C19" s="5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0</v>
      </c>
      <c r="R19" s="5"/>
      <c r="S19" s="5"/>
    </row>
    <row r="20" spans="1:19" x14ac:dyDescent="0.2">
      <c r="A20" s="5">
        <v>14</v>
      </c>
      <c r="B20" s="5"/>
      <c r="C20" s="5"/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0"/>
        <v>0</v>
      </c>
      <c r="R20" s="5"/>
      <c r="S20" s="5"/>
    </row>
    <row r="21" spans="1:19" x14ac:dyDescent="0.2">
      <c r="A21">
        <v>15</v>
      </c>
      <c r="Q21" s="5">
        <f t="shared" si="0"/>
        <v>0</v>
      </c>
    </row>
    <row r="22" spans="1:19" x14ac:dyDescent="0.2">
      <c r="A22">
        <v>16</v>
      </c>
      <c r="Q22" s="5">
        <f t="shared" si="0"/>
        <v>0</v>
      </c>
    </row>
    <row r="23" spans="1:19" x14ac:dyDescent="0.2">
      <c r="A23">
        <v>17</v>
      </c>
      <c r="Q23" s="5">
        <f t="shared" si="0"/>
        <v>0</v>
      </c>
    </row>
    <row r="24" spans="1:19" x14ac:dyDescent="0.2">
      <c r="A24">
        <v>18</v>
      </c>
      <c r="Q24" s="5">
        <f t="shared" si="0"/>
        <v>0</v>
      </c>
    </row>
    <row r="25" spans="1:19" x14ac:dyDescent="0.2">
      <c r="A25">
        <v>19</v>
      </c>
      <c r="Q25" s="5">
        <f t="shared" si="0"/>
        <v>0</v>
      </c>
    </row>
    <row r="26" spans="1:19" x14ac:dyDescent="0.2">
      <c r="A26">
        <v>20</v>
      </c>
      <c r="Q26" s="5">
        <f t="shared" si="0"/>
        <v>0</v>
      </c>
    </row>
    <row r="27" spans="1:19" x14ac:dyDescent="0.2">
      <c r="A27">
        <v>21</v>
      </c>
      <c r="Q27" s="5">
        <f t="shared" si="0"/>
        <v>0</v>
      </c>
    </row>
    <row r="28" spans="1:19" x14ac:dyDescent="0.2">
      <c r="A28">
        <v>22</v>
      </c>
      <c r="Q28" s="5">
        <f t="shared" si="0"/>
        <v>0</v>
      </c>
    </row>
    <row r="29" spans="1:19" x14ac:dyDescent="0.2">
      <c r="A29">
        <v>23</v>
      </c>
      <c r="Q29" s="5">
        <f t="shared" si="0"/>
        <v>0</v>
      </c>
    </row>
    <row r="30" spans="1:19" x14ac:dyDescent="0.2">
      <c r="A30">
        <v>24</v>
      </c>
      <c r="Q30" s="5">
        <f t="shared" si="0"/>
        <v>0</v>
      </c>
    </row>
    <row r="31" spans="1:19" x14ac:dyDescent="0.2">
      <c r="A31">
        <v>25</v>
      </c>
      <c r="Q31" s="5">
        <f t="shared" si="0"/>
        <v>0</v>
      </c>
    </row>
    <row r="32" spans="1:19" x14ac:dyDescent="0.2">
      <c r="A32">
        <v>26</v>
      </c>
      <c r="Q32" s="5">
        <f t="shared" si="0"/>
        <v>0</v>
      </c>
    </row>
    <row r="33" spans="1:17" x14ac:dyDescent="0.2">
      <c r="A33">
        <v>27</v>
      </c>
      <c r="Q33" s="5">
        <f t="shared" si="0"/>
        <v>0</v>
      </c>
    </row>
    <row r="34" spans="1:17" x14ac:dyDescent="0.2">
      <c r="A34">
        <v>28</v>
      </c>
      <c r="Q34" s="5">
        <f t="shared" si="0"/>
        <v>0</v>
      </c>
    </row>
    <row r="35" spans="1:17" x14ac:dyDescent="0.2">
      <c r="A35">
        <v>29</v>
      </c>
      <c r="Q35" s="5">
        <f t="shared" si="0"/>
        <v>0</v>
      </c>
    </row>
    <row r="36" spans="1:17" x14ac:dyDescent="0.2">
      <c r="A36">
        <v>30</v>
      </c>
      <c r="Q36" s="5">
        <f t="shared" si="0"/>
        <v>0</v>
      </c>
    </row>
    <row r="37" spans="1:17" x14ac:dyDescent="0.2">
      <c r="A37">
        <v>31</v>
      </c>
      <c r="Q37" s="5">
        <f t="shared" si="0"/>
        <v>0</v>
      </c>
    </row>
    <row r="38" spans="1:17" x14ac:dyDescent="0.2">
      <c r="A38">
        <v>32</v>
      </c>
      <c r="Q38" s="5">
        <f t="shared" si="0"/>
        <v>0</v>
      </c>
    </row>
    <row r="39" spans="1:17" x14ac:dyDescent="0.2">
      <c r="A39">
        <v>33</v>
      </c>
      <c r="Q39" s="5">
        <f t="shared" ref="Q39:Q66" si="1">SUM(E39:P39)</f>
        <v>0</v>
      </c>
    </row>
    <row r="40" spans="1:17" x14ac:dyDescent="0.2">
      <c r="A40">
        <v>34</v>
      </c>
      <c r="Q40" s="5">
        <f t="shared" si="1"/>
        <v>0</v>
      </c>
    </row>
    <row r="41" spans="1:17" x14ac:dyDescent="0.2">
      <c r="A41">
        <v>35</v>
      </c>
      <c r="Q41" s="5">
        <f t="shared" si="1"/>
        <v>0</v>
      </c>
    </row>
    <row r="42" spans="1:17" x14ac:dyDescent="0.2">
      <c r="A42">
        <v>36</v>
      </c>
      <c r="Q42" s="5">
        <f t="shared" si="1"/>
        <v>0</v>
      </c>
    </row>
    <row r="43" spans="1:17" x14ac:dyDescent="0.2">
      <c r="A43">
        <v>37</v>
      </c>
      <c r="Q43" s="5">
        <f t="shared" si="1"/>
        <v>0</v>
      </c>
    </row>
    <row r="44" spans="1:17" x14ac:dyDescent="0.2">
      <c r="A44">
        <v>38</v>
      </c>
      <c r="Q44" s="5">
        <f t="shared" si="1"/>
        <v>0</v>
      </c>
    </row>
    <row r="45" spans="1:17" x14ac:dyDescent="0.2">
      <c r="A45">
        <v>39</v>
      </c>
      <c r="Q45" s="5">
        <f t="shared" si="1"/>
        <v>0</v>
      </c>
    </row>
    <row r="46" spans="1:17" x14ac:dyDescent="0.2">
      <c r="A46">
        <v>40</v>
      </c>
      <c r="Q46" s="5">
        <f t="shared" si="1"/>
        <v>0</v>
      </c>
    </row>
    <row r="47" spans="1:17" x14ac:dyDescent="0.2">
      <c r="A47">
        <v>41</v>
      </c>
      <c r="Q47" s="5">
        <f t="shared" si="1"/>
        <v>0</v>
      </c>
    </row>
    <row r="48" spans="1:17" x14ac:dyDescent="0.2">
      <c r="A48">
        <v>42</v>
      </c>
      <c r="Q48" s="5">
        <f t="shared" si="1"/>
        <v>0</v>
      </c>
    </row>
    <row r="49" spans="1:17" x14ac:dyDescent="0.2">
      <c r="A49">
        <v>43</v>
      </c>
      <c r="Q49" s="5">
        <f t="shared" si="1"/>
        <v>0</v>
      </c>
    </row>
    <row r="50" spans="1:17" x14ac:dyDescent="0.2">
      <c r="A50">
        <v>44</v>
      </c>
      <c r="Q50" s="5">
        <f t="shared" si="1"/>
        <v>0</v>
      </c>
    </row>
    <row r="51" spans="1:17" x14ac:dyDescent="0.2">
      <c r="A51">
        <v>45</v>
      </c>
      <c r="Q51" s="5">
        <f t="shared" si="1"/>
        <v>0</v>
      </c>
    </row>
    <row r="52" spans="1:17" x14ac:dyDescent="0.2">
      <c r="A52">
        <v>46</v>
      </c>
      <c r="Q52" s="5">
        <f t="shared" si="1"/>
        <v>0</v>
      </c>
    </row>
    <row r="53" spans="1:17" x14ac:dyDescent="0.2">
      <c r="A53">
        <v>47</v>
      </c>
      <c r="Q53" s="5">
        <f t="shared" si="1"/>
        <v>0</v>
      </c>
    </row>
    <row r="54" spans="1:17" x14ac:dyDescent="0.2">
      <c r="A54">
        <v>48</v>
      </c>
      <c r="Q54" s="5">
        <f t="shared" si="1"/>
        <v>0</v>
      </c>
    </row>
    <row r="55" spans="1:17" x14ac:dyDescent="0.2">
      <c r="A55">
        <v>49</v>
      </c>
      <c r="Q55" s="5">
        <f t="shared" si="1"/>
        <v>0</v>
      </c>
    </row>
    <row r="56" spans="1:17" x14ac:dyDescent="0.2">
      <c r="A56">
        <v>50</v>
      </c>
      <c r="Q56" s="5">
        <f t="shared" si="1"/>
        <v>0</v>
      </c>
    </row>
    <row r="57" spans="1:17" x14ac:dyDescent="0.2">
      <c r="A57">
        <v>51</v>
      </c>
      <c r="Q57" s="5">
        <f t="shared" si="1"/>
        <v>0</v>
      </c>
    </row>
    <row r="58" spans="1:17" x14ac:dyDescent="0.2">
      <c r="A58">
        <v>52</v>
      </c>
      <c r="Q58" s="5">
        <f t="shared" si="1"/>
        <v>0</v>
      </c>
    </row>
    <row r="59" spans="1:17" x14ac:dyDescent="0.2">
      <c r="A59">
        <v>53</v>
      </c>
      <c r="Q59" s="5">
        <f t="shared" si="1"/>
        <v>0</v>
      </c>
    </row>
    <row r="60" spans="1:17" x14ac:dyDescent="0.2">
      <c r="A60">
        <v>54</v>
      </c>
      <c r="Q60" s="5">
        <f t="shared" si="1"/>
        <v>0</v>
      </c>
    </row>
    <row r="61" spans="1:17" x14ac:dyDescent="0.2">
      <c r="A61">
        <v>55</v>
      </c>
      <c r="Q61" s="5">
        <f t="shared" si="1"/>
        <v>0</v>
      </c>
    </row>
    <row r="62" spans="1:17" x14ac:dyDescent="0.2">
      <c r="A62">
        <v>56</v>
      </c>
      <c r="Q62" s="5">
        <f t="shared" si="1"/>
        <v>0</v>
      </c>
    </row>
    <row r="63" spans="1:17" x14ac:dyDescent="0.2">
      <c r="A63">
        <v>57</v>
      </c>
      <c r="Q63" s="5">
        <f t="shared" si="1"/>
        <v>0</v>
      </c>
    </row>
    <row r="64" spans="1:17" x14ac:dyDescent="0.2">
      <c r="A64">
        <v>58</v>
      </c>
      <c r="Q64" s="5">
        <f t="shared" si="1"/>
        <v>0</v>
      </c>
    </row>
    <row r="65" spans="1:17" x14ac:dyDescent="0.2">
      <c r="A65">
        <v>59</v>
      </c>
      <c r="Q65" s="5">
        <f t="shared" si="1"/>
        <v>0</v>
      </c>
    </row>
    <row r="66" spans="1:17" x14ac:dyDescent="0.2">
      <c r="A66">
        <v>60</v>
      </c>
      <c r="Q66" s="5">
        <f t="shared" si="1"/>
        <v>0</v>
      </c>
    </row>
  </sheetData>
  <mergeCells count="1">
    <mergeCell ref="A1:S1"/>
  </mergeCells>
  <pageMargins left="0.75" right="0.75" top="1" bottom="1" header="0.5" footer="0.5"/>
  <pageSetup paperSize="9" scale="94" orientation="portrait" horizontalDpi="0" verticalDpi="0" r:id="rId1"/>
  <headerFooter alignWithMargins="0">
    <oddFooter>&amp;CDe 8 hurtigste skytter går videre til "shoot-outs"</oddFoot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Normal="100" workbookViewId="0">
      <selection activeCell="W8" sqref="W8"/>
    </sheetView>
  </sheetViews>
  <sheetFormatPr defaultColWidth="11.44140625" defaultRowHeight="15" x14ac:dyDescent="0.2"/>
  <cols>
    <col min="1" max="1" width="3.6640625" customWidth="1"/>
    <col min="2" max="2" width="19.6640625" customWidth="1"/>
    <col min="3" max="3" width="12.6640625" customWidth="1"/>
    <col min="4" max="4" width="11.44140625" hidden="1" customWidth="1"/>
    <col min="5" max="5" width="8.6640625" customWidth="1"/>
    <col min="6" max="6" width="7.44140625" customWidth="1"/>
    <col min="7" max="8" width="1" customWidth="1"/>
    <col min="9" max="11" width="8.6640625" customWidth="1"/>
    <col min="12" max="12" width="1.109375" customWidth="1"/>
    <col min="13" max="13" width="0.6640625" customWidth="1"/>
    <col min="14" max="16" width="8.6640625" customWidth="1"/>
    <col min="17" max="17" width="1.109375" customWidth="1"/>
    <col min="18" max="18" width="1.5546875" customWidth="1"/>
    <col min="19" max="22" width="8.6640625" customWidth="1"/>
  </cols>
  <sheetData>
    <row r="1" spans="1:22" x14ac:dyDescent="0.2">
      <c r="A1" s="17"/>
      <c r="B1" s="17"/>
      <c r="C1" s="17"/>
      <c r="D1" s="17"/>
      <c r="E1" s="17"/>
      <c r="F1" s="17"/>
      <c r="G1" s="17"/>
      <c r="H1" s="17"/>
      <c r="I1" s="24"/>
      <c r="J1" s="17"/>
      <c r="K1" s="17"/>
      <c r="L1" s="17"/>
      <c r="M1" s="17"/>
      <c r="N1" s="24"/>
      <c r="O1" s="17"/>
      <c r="P1" s="17"/>
      <c r="Q1" s="17"/>
      <c r="R1" s="17"/>
      <c r="S1" s="24"/>
      <c r="T1" s="17"/>
      <c r="U1" s="24"/>
      <c r="V1" s="17"/>
    </row>
    <row r="2" spans="1:22" x14ac:dyDescent="0.2">
      <c r="A2" s="17"/>
      <c r="B2" s="18"/>
      <c r="C2" s="17"/>
      <c r="D2" s="18"/>
      <c r="E2" s="18"/>
      <c r="F2" s="18"/>
      <c r="G2" s="18"/>
      <c r="H2" s="18"/>
      <c r="I2" s="18" t="s">
        <v>34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x14ac:dyDescent="0.2">
      <c r="A3" s="17"/>
      <c r="B3" s="17"/>
      <c r="C3" s="17"/>
      <c r="D3" s="17"/>
      <c r="E3" s="17"/>
      <c r="F3" s="17"/>
      <c r="G3" s="17"/>
      <c r="H3" s="17"/>
      <c r="I3" s="24"/>
      <c r="J3" s="17"/>
      <c r="K3" s="17"/>
      <c r="L3" s="17"/>
      <c r="M3" s="17"/>
      <c r="N3" s="24"/>
      <c r="O3" s="17"/>
      <c r="P3" s="17"/>
      <c r="Q3" s="17"/>
      <c r="R3" s="17"/>
      <c r="S3" s="24"/>
      <c r="T3" s="17"/>
      <c r="U3" s="24"/>
      <c r="V3" s="17"/>
    </row>
    <row r="4" spans="1:22" x14ac:dyDescent="0.2">
      <c r="A4" s="17"/>
      <c r="B4" s="17"/>
      <c r="C4" s="17"/>
      <c r="D4" s="17"/>
      <c r="E4" s="17"/>
      <c r="F4" s="17"/>
      <c r="G4" s="17"/>
      <c r="H4" s="17"/>
      <c r="I4" s="24"/>
      <c r="J4" s="17"/>
      <c r="K4" s="17"/>
      <c r="L4" s="17"/>
      <c r="M4" s="17"/>
      <c r="N4" s="24"/>
      <c r="O4" s="17"/>
      <c r="P4" s="17"/>
      <c r="Q4" s="17"/>
      <c r="R4" s="17"/>
      <c r="S4" s="24"/>
      <c r="T4" s="17"/>
      <c r="U4" s="24"/>
      <c r="V4" s="17"/>
    </row>
    <row r="5" spans="1:22" x14ac:dyDescent="0.2">
      <c r="A5" s="17"/>
      <c r="B5" s="36" t="s">
        <v>0</v>
      </c>
      <c r="C5" s="18" t="s">
        <v>1</v>
      </c>
      <c r="D5" s="18" t="s">
        <v>7</v>
      </c>
      <c r="E5" s="18"/>
      <c r="F5" s="18"/>
      <c r="G5" s="18"/>
      <c r="H5" s="18"/>
      <c r="I5" s="18" t="s">
        <v>35</v>
      </c>
      <c r="J5" s="20"/>
      <c r="K5" s="20"/>
      <c r="L5" s="20"/>
      <c r="M5" s="20"/>
      <c r="N5" s="18" t="s">
        <v>36</v>
      </c>
      <c r="O5" s="20"/>
      <c r="P5" s="20"/>
      <c r="Q5" s="20"/>
      <c r="R5" s="20"/>
      <c r="S5" s="18" t="s">
        <v>37</v>
      </c>
      <c r="T5" s="20" t="s">
        <v>3</v>
      </c>
      <c r="U5" s="18" t="s">
        <v>6</v>
      </c>
      <c r="V5" s="18" t="s">
        <v>3</v>
      </c>
    </row>
    <row r="6" spans="1:22" x14ac:dyDescent="0.2">
      <c r="A6" s="21"/>
      <c r="B6" s="22"/>
      <c r="C6" s="22"/>
      <c r="D6" s="22"/>
      <c r="E6" s="22">
        <v>1</v>
      </c>
      <c r="F6" s="22">
        <v>2</v>
      </c>
      <c r="G6" s="22">
        <v>3</v>
      </c>
      <c r="H6" s="22">
        <v>4</v>
      </c>
      <c r="I6" s="37" t="s">
        <v>3</v>
      </c>
      <c r="J6" s="22">
        <v>1</v>
      </c>
      <c r="K6" s="22">
        <v>2</v>
      </c>
      <c r="L6" s="22">
        <v>3</v>
      </c>
      <c r="M6" s="22">
        <v>4</v>
      </c>
      <c r="N6" s="37" t="s">
        <v>3</v>
      </c>
      <c r="O6" s="22">
        <v>1</v>
      </c>
      <c r="P6" s="22">
        <v>2</v>
      </c>
      <c r="Q6" s="22">
        <v>3</v>
      </c>
      <c r="R6" s="22">
        <v>4</v>
      </c>
      <c r="S6" s="37" t="s">
        <v>3</v>
      </c>
      <c r="T6" s="22"/>
      <c r="U6" s="37"/>
      <c r="V6" s="23"/>
    </row>
    <row r="7" spans="1:22" x14ac:dyDescent="0.2">
      <c r="A7" s="17">
        <v>1</v>
      </c>
      <c r="B7" t="s">
        <v>62</v>
      </c>
      <c r="C7" t="s">
        <v>63</v>
      </c>
      <c r="D7" s="24"/>
      <c r="E7" s="24">
        <v>92</v>
      </c>
      <c r="F7" s="24">
        <v>95</v>
      </c>
      <c r="G7" s="24"/>
      <c r="H7" s="24"/>
      <c r="I7" s="24">
        <f>SUM(E7:H7)</f>
        <v>187</v>
      </c>
      <c r="J7" s="17">
        <v>68</v>
      </c>
      <c r="K7" s="17">
        <v>71</v>
      </c>
      <c r="L7" s="17"/>
      <c r="M7" s="17"/>
      <c r="N7" s="24">
        <f>SUM(J7:M7)</f>
        <v>139</v>
      </c>
      <c r="O7" s="17">
        <v>87</v>
      </c>
      <c r="P7" s="17">
        <v>79</v>
      </c>
      <c r="Q7" s="17"/>
      <c r="R7" s="17"/>
      <c r="S7" s="24">
        <f>SUM(O7:R7)</f>
        <v>166</v>
      </c>
      <c r="T7" s="17">
        <f>SUM(I7+N7+S7)</f>
        <v>492</v>
      </c>
      <c r="U7" s="38"/>
      <c r="V7" s="39">
        <f>SUM(T7:U7)</f>
        <v>492</v>
      </c>
    </row>
    <row r="8" spans="1:22" x14ac:dyDescent="0.2">
      <c r="A8" s="17">
        <v>2</v>
      </c>
      <c r="B8" t="s">
        <v>61</v>
      </c>
      <c r="C8" t="s">
        <v>46</v>
      </c>
      <c r="D8" s="24"/>
      <c r="E8" s="24">
        <v>87</v>
      </c>
      <c r="F8" s="24">
        <v>88</v>
      </c>
      <c r="G8" s="24"/>
      <c r="H8" s="24"/>
      <c r="I8" s="24">
        <f>SUM(E8:H8)</f>
        <v>175</v>
      </c>
      <c r="J8" s="17">
        <v>64</v>
      </c>
      <c r="K8" s="17">
        <v>67</v>
      </c>
      <c r="L8" s="17"/>
      <c r="M8" s="17"/>
      <c r="N8" s="24">
        <f>SUM(J8:M8)</f>
        <v>131</v>
      </c>
      <c r="O8" s="17">
        <v>88</v>
      </c>
      <c r="P8" s="17">
        <v>77</v>
      </c>
      <c r="Q8" s="17"/>
      <c r="R8" s="17"/>
      <c r="S8" s="24">
        <f>SUM(O8:R8)</f>
        <v>165</v>
      </c>
      <c r="T8" s="17">
        <f>SUM(I8+N8+S8)</f>
        <v>471</v>
      </c>
      <c r="U8" s="38"/>
      <c r="V8" s="39">
        <f>SUM(T8:U8)</f>
        <v>471</v>
      </c>
    </row>
    <row r="9" spans="1:22" x14ac:dyDescent="0.2">
      <c r="A9" s="17">
        <v>3</v>
      </c>
      <c r="B9" s="17"/>
      <c r="C9" s="17"/>
      <c r="D9" s="24"/>
      <c r="E9" s="24"/>
      <c r="F9" s="24"/>
      <c r="G9" s="24"/>
      <c r="H9" s="24"/>
      <c r="I9" s="24">
        <f t="shared" ref="I9:I17" si="0">SUM(E9:H9)</f>
        <v>0</v>
      </c>
      <c r="J9" s="17"/>
      <c r="K9" s="17"/>
      <c r="L9" s="17"/>
      <c r="M9" s="17"/>
      <c r="N9" s="24">
        <f t="shared" ref="N9:N17" si="1">SUM(J9:M9)</f>
        <v>0</v>
      </c>
      <c r="O9" s="17"/>
      <c r="P9" s="17"/>
      <c r="Q9" s="17"/>
      <c r="R9" s="17"/>
      <c r="S9" s="24">
        <f t="shared" ref="S9:S17" si="2">SUM(O9:R9)</f>
        <v>0</v>
      </c>
      <c r="T9" s="17">
        <f t="shared" ref="T9:T17" si="3">SUM(I9+N9+S9)</f>
        <v>0</v>
      </c>
      <c r="U9" s="38"/>
      <c r="V9" s="39">
        <f t="shared" ref="V9:V17" si="4">SUM(T9:U9)</f>
        <v>0</v>
      </c>
    </row>
    <row r="10" spans="1:22" x14ac:dyDescent="0.2">
      <c r="A10" s="17">
        <v>4</v>
      </c>
      <c r="B10" s="40"/>
      <c r="C10" s="40"/>
      <c r="D10" s="41"/>
      <c r="E10" s="41"/>
      <c r="F10" s="41"/>
      <c r="G10" s="41"/>
      <c r="H10" s="41"/>
      <c r="I10" s="24">
        <f t="shared" si="0"/>
        <v>0</v>
      </c>
      <c r="J10" s="17"/>
      <c r="K10" s="17"/>
      <c r="L10" s="17"/>
      <c r="M10" s="17"/>
      <c r="N10" s="24">
        <f t="shared" si="1"/>
        <v>0</v>
      </c>
      <c r="O10" s="17"/>
      <c r="P10" s="17"/>
      <c r="Q10" s="17"/>
      <c r="R10" s="17"/>
      <c r="S10" s="24">
        <f t="shared" si="2"/>
        <v>0</v>
      </c>
      <c r="T10" s="17">
        <f t="shared" si="3"/>
        <v>0</v>
      </c>
      <c r="U10" s="38"/>
      <c r="V10" s="39">
        <f t="shared" si="4"/>
        <v>0</v>
      </c>
    </row>
    <row r="11" spans="1:22" x14ac:dyDescent="0.2">
      <c r="A11" s="17">
        <v>5</v>
      </c>
      <c r="B11" s="17"/>
      <c r="C11" s="17"/>
      <c r="D11" s="24"/>
      <c r="E11" s="24"/>
      <c r="F11" s="24"/>
      <c r="G11" s="24"/>
      <c r="H11" s="24"/>
      <c r="I11" s="24">
        <f t="shared" si="0"/>
        <v>0</v>
      </c>
      <c r="J11" s="17"/>
      <c r="K11" s="17"/>
      <c r="L11" s="17"/>
      <c r="M11" s="17"/>
      <c r="N11" s="24">
        <f t="shared" si="1"/>
        <v>0</v>
      </c>
      <c r="O11" s="17"/>
      <c r="P11" s="17"/>
      <c r="Q11" s="17"/>
      <c r="R11" s="17"/>
      <c r="S11" s="24">
        <f t="shared" si="2"/>
        <v>0</v>
      </c>
      <c r="T11" s="17">
        <f>SUM(I11+N11+S11)</f>
        <v>0</v>
      </c>
      <c r="U11" s="38"/>
      <c r="V11" s="39">
        <f t="shared" si="4"/>
        <v>0</v>
      </c>
    </row>
    <row r="12" spans="1:22" x14ac:dyDescent="0.2">
      <c r="A12" s="17">
        <v>6</v>
      </c>
      <c r="B12" s="17"/>
      <c r="C12" s="17"/>
      <c r="D12" s="24"/>
      <c r="E12" s="24"/>
      <c r="F12" s="24"/>
      <c r="G12" s="24"/>
      <c r="H12" s="24"/>
      <c r="I12" s="24">
        <f t="shared" si="0"/>
        <v>0</v>
      </c>
      <c r="J12" s="17"/>
      <c r="K12" s="17"/>
      <c r="L12" s="17"/>
      <c r="M12" s="17"/>
      <c r="N12" s="24">
        <f t="shared" si="1"/>
        <v>0</v>
      </c>
      <c r="O12" s="17"/>
      <c r="P12" s="17"/>
      <c r="Q12" s="17"/>
      <c r="R12" s="17"/>
      <c r="S12" s="24">
        <f t="shared" si="2"/>
        <v>0</v>
      </c>
      <c r="T12" s="17">
        <f t="shared" si="3"/>
        <v>0</v>
      </c>
      <c r="U12" s="38"/>
      <c r="V12" s="39">
        <f t="shared" si="4"/>
        <v>0</v>
      </c>
    </row>
    <row r="13" spans="1:22" x14ac:dyDescent="0.2">
      <c r="A13" s="17">
        <v>7</v>
      </c>
      <c r="B13" s="17"/>
      <c r="C13" s="17"/>
      <c r="D13" s="24"/>
      <c r="E13" s="24"/>
      <c r="F13" s="24"/>
      <c r="G13" s="24"/>
      <c r="H13" s="24"/>
      <c r="I13" s="24">
        <f t="shared" si="0"/>
        <v>0</v>
      </c>
      <c r="J13" s="17"/>
      <c r="K13" s="17"/>
      <c r="L13" s="17"/>
      <c r="M13" s="17"/>
      <c r="N13" s="24">
        <f t="shared" si="1"/>
        <v>0</v>
      </c>
      <c r="O13" s="17"/>
      <c r="P13" s="17"/>
      <c r="Q13" s="17"/>
      <c r="R13" s="17"/>
      <c r="S13" s="24">
        <f t="shared" si="2"/>
        <v>0</v>
      </c>
      <c r="T13" s="17">
        <f t="shared" si="3"/>
        <v>0</v>
      </c>
      <c r="U13" s="38"/>
      <c r="V13" s="39">
        <f t="shared" si="4"/>
        <v>0</v>
      </c>
    </row>
    <row r="14" spans="1:22" x14ac:dyDescent="0.2">
      <c r="A14" s="17">
        <v>8</v>
      </c>
      <c r="B14" s="17"/>
      <c r="C14" s="17"/>
      <c r="D14" s="24"/>
      <c r="E14" s="24"/>
      <c r="F14" s="24"/>
      <c r="G14" s="24"/>
      <c r="H14" s="24"/>
      <c r="I14" s="24">
        <f t="shared" si="0"/>
        <v>0</v>
      </c>
      <c r="J14" s="40"/>
      <c r="K14" s="40"/>
      <c r="L14" s="40"/>
      <c r="M14" s="40"/>
      <c r="N14" s="24">
        <f t="shared" si="1"/>
        <v>0</v>
      </c>
      <c r="O14" s="17"/>
      <c r="P14" s="17"/>
      <c r="Q14" s="17"/>
      <c r="R14" s="17"/>
      <c r="S14" s="24">
        <f t="shared" si="2"/>
        <v>0</v>
      </c>
      <c r="T14" s="17">
        <f t="shared" si="3"/>
        <v>0</v>
      </c>
      <c r="U14" s="38"/>
      <c r="V14" s="39">
        <f t="shared" si="4"/>
        <v>0</v>
      </c>
    </row>
    <row r="15" spans="1:22" x14ac:dyDescent="0.2">
      <c r="A15" s="17">
        <v>9</v>
      </c>
      <c r="B15" s="17"/>
      <c r="C15" s="17"/>
      <c r="D15" s="24"/>
      <c r="E15" s="24"/>
      <c r="F15" s="24"/>
      <c r="G15" s="24"/>
      <c r="H15" s="24"/>
      <c r="I15" s="24">
        <f t="shared" si="0"/>
        <v>0</v>
      </c>
      <c r="J15" s="17"/>
      <c r="K15" s="17"/>
      <c r="L15" s="17"/>
      <c r="M15" s="17"/>
      <c r="N15" s="24">
        <f t="shared" si="1"/>
        <v>0</v>
      </c>
      <c r="O15" s="17"/>
      <c r="P15" s="17"/>
      <c r="Q15" s="17"/>
      <c r="R15" s="17"/>
      <c r="S15" s="24">
        <f t="shared" si="2"/>
        <v>0</v>
      </c>
      <c r="T15" s="17">
        <f t="shared" si="3"/>
        <v>0</v>
      </c>
      <c r="U15" s="24"/>
      <c r="V15" s="39">
        <f t="shared" si="4"/>
        <v>0</v>
      </c>
    </row>
    <row r="16" spans="1:22" x14ac:dyDescent="0.2">
      <c r="A16" s="17">
        <v>10</v>
      </c>
      <c r="B16" s="25"/>
      <c r="C16" s="17"/>
      <c r="D16" s="24"/>
      <c r="E16" s="24"/>
      <c r="F16" s="24"/>
      <c r="G16" s="24"/>
      <c r="H16" s="24"/>
      <c r="I16" s="24">
        <f t="shared" si="0"/>
        <v>0</v>
      </c>
      <c r="J16" s="17"/>
      <c r="K16" s="17"/>
      <c r="L16" s="17"/>
      <c r="M16" s="17"/>
      <c r="N16" s="24">
        <f t="shared" si="1"/>
        <v>0</v>
      </c>
      <c r="O16" s="17"/>
      <c r="P16" s="17"/>
      <c r="Q16" s="17"/>
      <c r="R16" s="17"/>
      <c r="S16" s="24">
        <f t="shared" si="2"/>
        <v>0</v>
      </c>
      <c r="T16" s="17">
        <f t="shared" si="3"/>
        <v>0</v>
      </c>
      <c r="U16" s="24"/>
      <c r="V16" s="39">
        <f t="shared" si="4"/>
        <v>0</v>
      </c>
    </row>
    <row r="17" spans="1:22" x14ac:dyDescent="0.2">
      <c r="A17" s="17">
        <v>11</v>
      </c>
      <c r="B17" s="17"/>
      <c r="C17" s="17"/>
      <c r="D17" s="24"/>
      <c r="E17" s="24"/>
      <c r="F17" s="24"/>
      <c r="G17" s="24"/>
      <c r="H17" s="24"/>
      <c r="I17" s="24">
        <f t="shared" si="0"/>
        <v>0</v>
      </c>
      <c r="J17" s="17"/>
      <c r="K17" s="17"/>
      <c r="L17" s="17"/>
      <c r="M17" s="17"/>
      <c r="N17" s="24">
        <f t="shared" si="1"/>
        <v>0</v>
      </c>
      <c r="O17" s="17"/>
      <c r="P17" s="17"/>
      <c r="Q17" s="17"/>
      <c r="R17" s="17"/>
      <c r="S17" s="24">
        <f t="shared" si="2"/>
        <v>0</v>
      </c>
      <c r="T17" s="17">
        <f t="shared" si="3"/>
        <v>0</v>
      </c>
      <c r="U17" s="24"/>
      <c r="V17" s="39">
        <f t="shared" si="4"/>
        <v>0</v>
      </c>
    </row>
  </sheetData>
  <sortState ref="B7:V8">
    <sortCondition descending="1" ref="V8"/>
  </sortState>
  <pageMargins left="0.75" right="0.75" top="1" bottom="1" header="0.5" footer="0.5"/>
  <pageSetup paperSize="9" scale="55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="157" zoomScaleNormal="157" workbookViewId="0">
      <selection activeCell="I12" sqref="I12"/>
    </sheetView>
  </sheetViews>
  <sheetFormatPr defaultColWidth="11.44140625" defaultRowHeight="15" x14ac:dyDescent="0.2"/>
  <cols>
    <col min="1" max="1" width="3.6640625" customWidth="1"/>
    <col min="2" max="2" width="20" customWidth="1"/>
    <col min="3" max="3" width="12.6640625" customWidth="1"/>
    <col min="4" max="4" width="10" hidden="1" customWidth="1"/>
    <col min="5" max="13" width="8.6640625" customWidth="1"/>
  </cols>
  <sheetData>
    <row r="2" spans="1:13" ht="15.75" x14ac:dyDescent="0.25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5" spans="1:13" ht="15.75" x14ac:dyDescent="0.25">
      <c r="B5" s="1" t="s">
        <v>0</v>
      </c>
      <c r="C5" s="1" t="s">
        <v>1</v>
      </c>
      <c r="D5" s="2" t="s">
        <v>7</v>
      </c>
      <c r="E5" s="3" t="s">
        <v>2</v>
      </c>
      <c r="F5" s="3" t="s">
        <v>10</v>
      </c>
      <c r="G5" s="3" t="s">
        <v>11</v>
      </c>
      <c r="H5" s="3" t="s">
        <v>39</v>
      </c>
      <c r="I5" s="3" t="s">
        <v>40</v>
      </c>
      <c r="J5" s="3" t="s">
        <v>41</v>
      </c>
      <c r="K5" s="3" t="s">
        <v>42</v>
      </c>
      <c r="L5" s="3" t="s">
        <v>6</v>
      </c>
      <c r="M5" s="3" t="s">
        <v>3</v>
      </c>
    </row>
    <row r="6" spans="1:13" ht="15.95" x14ac:dyDescent="0.2">
      <c r="A6" s="1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8" spans="1:13" ht="15.75" x14ac:dyDescent="0.25">
      <c r="A8">
        <v>1</v>
      </c>
      <c r="B8" t="s">
        <v>62</v>
      </c>
      <c r="C8" t="s">
        <v>63</v>
      </c>
      <c r="D8" s="29"/>
      <c r="E8">
        <v>95.1</v>
      </c>
      <c r="F8">
        <v>99.6</v>
      </c>
      <c r="G8">
        <v>99.4</v>
      </c>
      <c r="H8">
        <v>98.3</v>
      </c>
      <c r="I8">
        <v>100.2</v>
      </c>
      <c r="J8">
        <v>93.5</v>
      </c>
      <c r="K8">
        <f>SUM(E8:J8)</f>
        <v>586.1</v>
      </c>
      <c r="L8" s="32"/>
      <c r="M8" s="4">
        <f>SUM(K8:L8)</f>
        <v>586.1</v>
      </c>
    </row>
    <row r="9" spans="1:13" ht="15.75" x14ac:dyDescent="0.25">
      <c r="A9">
        <v>2</v>
      </c>
      <c r="B9" t="s">
        <v>61</v>
      </c>
      <c r="C9" t="s">
        <v>46</v>
      </c>
      <c r="D9" s="29"/>
      <c r="E9">
        <v>93.2</v>
      </c>
      <c r="F9">
        <v>92.9</v>
      </c>
      <c r="G9">
        <v>88.5</v>
      </c>
      <c r="H9">
        <v>91.7</v>
      </c>
      <c r="I9">
        <v>91.3</v>
      </c>
      <c r="J9">
        <v>87.5</v>
      </c>
      <c r="K9">
        <f>SUM(E9:J9)</f>
        <v>545.1</v>
      </c>
      <c r="L9" s="32"/>
      <c r="M9" s="4">
        <f>SUM(K9:L9)</f>
        <v>545.1</v>
      </c>
    </row>
    <row r="10" spans="1:13" ht="15.75" x14ac:dyDescent="0.25">
      <c r="A10">
        <v>5</v>
      </c>
      <c r="D10" s="29"/>
      <c r="I10" s="15"/>
      <c r="K10">
        <f t="shared" ref="K10:K18" si="0">SUM(E10:J10)</f>
        <v>0</v>
      </c>
      <c r="L10" s="32"/>
      <c r="M10" s="4">
        <f t="shared" ref="M10:M18" si="1">SUM(K10:L10)</f>
        <v>0</v>
      </c>
    </row>
    <row r="11" spans="1:13" ht="15.75" x14ac:dyDescent="0.25">
      <c r="A11">
        <v>3</v>
      </c>
      <c r="D11" s="29"/>
      <c r="K11">
        <f t="shared" si="0"/>
        <v>0</v>
      </c>
      <c r="L11" s="32"/>
      <c r="M11" s="4">
        <f t="shared" si="1"/>
        <v>0</v>
      </c>
    </row>
    <row r="12" spans="1:13" ht="15.75" x14ac:dyDescent="0.25">
      <c r="A12">
        <v>4</v>
      </c>
      <c r="D12" s="29"/>
      <c r="K12">
        <f t="shared" si="0"/>
        <v>0</v>
      </c>
      <c r="L12" s="32"/>
      <c r="M12" s="4">
        <f t="shared" si="1"/>
        <v>0</v>
      </c>
    </row>
    <row r="13" spans="1:13" ht="15.75" x14ac:dyDescent="0.25">
      <c r="A13">
        <v>6</v>
      </c>
      <c r="B13" s="44"/>
      <c r="D13" s="29"/>
      <c r="I13" s="15"/>
      <c r="K13">
        <f t="shared" si="0"/>
        <v>0</v>
      </c>
      <c r="L13" s="32"/>
      <c r="M13" s="4">
        <f t="shared" si="1"/>
        <v>0</v>
      </c>
    </row>
    <row r="14" spans="1:13" ht="15.75" x14ac:dyDescent="0.25">
      <c r="A14">
        <v>7</v>
      </c>
      <c r="D14" s="29"/>
      <c r="K14">
        <f t="shared" si="0"/>
        <v>0</v>
      </c>
      <c r="L14" s="32"/>
      <c r="M14" s="4">
        <f t="shared" si="1"/>
        <v>0</v>
      </c>
    </row>
    <row r="15" spans="1:13" ht="15.75" x14ac:dyDescent="0.25">
      <c r="A15">
        <v>8</v>
      </c>
      <c r="D15" s="29"/>
      <c r="K15">
        <f t="shared" si="0"/>
        <v>0</v>
      </c>
      <c r="L15" s="32"/>
      <c r="M15" s="4">
        <f t="shared" si="1"/>
        <v>0</v>
      </c>
    </row>
    <row r="16" spans="1:13" ht="15.75" x14ac:dyDescent="0.25">
      <c r="A16">
        <v>9</v>
      </c>
      <c r="D16" s="29"/>
      <c r="K16">
        <f t="shared" si="0"/>
        <v>0</v>
      </c>
      <c r="L16" s="32"/>
      <c r="M16" s="1">
        <f t="shared" si="1"/>
        <v>0</v>
      </c>
    </row>
    <row r="17" spans="1:13" ht="15.75" x14ac:dyDescent="0.25">
      <c r="A17">
        <v>10</v>
      </c>
      <c r="B17" s="44"/>
      <c r="D17" s="29"/>
      <c r="K17">
        <f t="shared" si="0"/>
        <v>0</v>
      </c>
      <c r="L17" s="32"/>
      <c r="M17" s="1">
        <f t="shared" si="1"/>
        <v>0</v>
      </c>
    </row>
    <row r="18" spans="1:13" ht="15.75" x14ac:dyDescent="0.25">
      <c r="A18">
        <v>11</v>
      </c>
      <c r="B18" s="44"/>
      <c r="D18" s="29"/>
      <c r="K18">
        <f t="shared" si="0"/>
        <v>0</v>
      </c>
      <c r="L18" s="32"/>
      <c r="M18" s="1">
        <f t="shared" si="1"/>
        <v>0</v>
      </c>
    </row>
  </sheetData>
  <sortState ref="B8:M9">
    <sortCondition descending="1" ref="M9"/>
  </sortState>
  <mergeCells count="1">
    <mergeCell ref="A2:M2"/>
  </mergeCells>
  <pageMargins left="0.75" right="0.75" top="1" bottom="1" header="0.5" footer="0.5"/>
  <pageSetup paperSize="9" scale="62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60" zoomScaleNormal="160" workbookViewId="0">
      <selection activeCell="C6" sqref="C6"/>
    </sheetView>
  </sheetViews>
  <sheetFormatPr defaultColWidth="11.44140625" defaultRowHeight="15" x14ac:dyDescent="0.2"/>
  <cols>
    <col min="1" max="1" width="3.6640625" customWidth="1"/>
    <col min="2" max="2" width="18.88671875" customWidth="1"/>
    <col min="3" max="3" width="12.6640625" customWidth="1"/>
  </cols>
  <sheetData>
    <row r="1" spans="1:7" ht="18" x14ac:dyDescent="0.25">
      <c r="D1" s="33" t="s">
        <v>44</v>
      </c>
      <c r="E1" s="33"/>
    </row>
    <row r="3" spans="1:7" ht="15.75" x14ac:dyDescent="0.25">
      <c r="B3" s="45" t="s">
        <v>0</v>
      </c>
      <c r="C3" s="45" t="s">
        <v>1</v>
      </c>
      <c r="D3" s="45">
        <v>1</v>
      </c>
      <c r="E3" s="45">
        <v>2</v>
      </c>
      <c r="F3" s="45">
        <v>3</v>
      </c>
      <c r="G3" s="45" t="s">
        <v>3</v>
      </c>
    </row>
    <row r="4" spans="1:7" x14ac:dyDescent="0.2">
      <c r="A4" s="12"/>
      <c r="B4" s="13"/>
      <c r="C4" s="13"/>
      <c r="D4" s="46"/>
      <c r="E4" s="46"/>
      <c r="F4" s="46"/>
      <c r="G4" s="8"/>
    </row>
    <row r="5" spans="1:7" x14ac:dyDescent="0.2">
      <c r="A5">
        <v>1</v>
      </c>
      <c r="B5" s="17" t="s">
        <v>52</v>
      </c>
      <c r="C5" s="17" t="s">
        <v>46</v>
      </c>
      <c r="D5">
        <v>33</v>
      </c>
      <c r="E5">
        <v>42</v>
      </c>
      <c r="F5">
        <v>41</v>
      </c>
      <c r="G5">
        <f t="shared" ref="G5:G34" si="0">SUM(D5:F5)</f>
        <v>116</v>
      </c>
    </row>
    <row r="6" spans="1:7" x14ac:dyDescent="0.2">
      <c r="A6">
        <v>2</v>
      </c>
      <c r="B6" s="17"/>
      <c r="C6" s="17"/>
      <c r="G6">
        <f>D6+E6+F6</f>
        <v>0</v>
      </c>
    </row>
    <row r="7" spans="1:7" x14ac:dyDescent="0.2">
      <c r="A7">
        <v>3</v>
      </c>
      <c r="G7">
        <f t="shared" si="0"/>
        <v>0</v>
      </c>
    </row>
    <row r="8" spans="1:7" x14ac:dyDescent="0.2">
      <c r="A8">
        <v>4</v>
      </c>
      <c r="G8">
        <f t="shared" si="0"/>
        <v>0</v>
      </c>
    </row>
    <row r="9" spans="1:7" x14ac:dyDescent="0.2">
      <c r="A9">
        <v>5</v>
      </c>
      <c r="G9">
        <f t="shared" si="0"/>
        <v>0</v>
      </c>
    </row>
    <row r="10" spans="1:7" x14ac:dyDescent="0.2">
      <c r="A10">
        <v>6</v>
      </c>
      <c r="G10">
        <f t="shared" si="0"/>
        <v>0</v>
      </c>
    </row>
    <row r="11" spans="1:7" x14ac:dyDescent="0.2">
      <c r="A11">
        <v>7</v>
      </c>
      <c r="G11">
        <f t="shared" si="0"/>
        <v>0</v>
      </c>
    </row>
    <row r="12" spans="1:7" x14ac:dyDescent="0.2">
      <c r="A12">
        <v>8</v>
      </c>
      <c r="G12">
        <f t="shared" si="0"/>
        <v>0</v>
      </c>
    </row>
    <row r="13" spans="1:7" x14ac:dyDescent="0.2">
      <c r="A13">
        <v>9</v>
      </c>
      <c r="G13">
        <f t="shared" si="0"/>
        <v>0</v>
      </c>
    </row>
    <row r="14" spans="1:7" x14ac:dyDescent="0.2">
      <c r="A14">
        <v>10</v>
      </c>
      <c r="G14">
        <f t="shared" si="0"/>
        <v>0</v>
      </c>
    </row>
    <row r="15" spans="1:7" x14ac:dyDescent="0.2">
      <c r="A15">
        <v>11</v>
      </c>
      <c r="G15">
        <f t="shared" si="0"/>
        <v>0</v>
      </c>
    </row>
    <row r="16" spans="1:7" x14ac:dyDescent="0.2">
      <c r="A16">
        <v>12</v>
      </c>
      <c r="G16">
        <f t="shared" si="0"/>
        <v>0</v>
      </c>
    </row>
    <row r="17" spans="1:7" x14ac:dyDescent="0.2">
      <c r="A17">
        <v>13</v>
      </c>
      <c r="G17">
        <f t="shared" si="0"/>
        <v>0</v>
      </c>
    </row>
    <row r="18" spans="1:7" x14ac:dyDescent="0.2">
      <c r="A18">
        <v>14</v>
      </c>
      <c r="G18">
        <f t="shared" si="0"/>
        <v>0</v>
      </c>
    </row>
    <row r="19" spans="1:7" x14ac:dyDescent="0.2">
      <c r="A19">
        <v>15</v>
      </c>
      <c r="G19">
        <f t="shared" si="0"/>
        <v>0</v>
      </c>
    </row>
    <row r="20" spans="1:7" x14ac:dyDescent="0.2">
      <c r="A20">
        <v>16</v>
      </c>
      <c r="G20">
        <f t="shared" si="0"/>
        <v>0</v>
      </c>
    </row>
    <row r="21" spans="1:7" x14ac:dyDescent="0.2">
      <c r="A21">
        <v>17</v>
      </c>
      <c r="G21">
        <f t="shared" si="0"/>
        <v>0</v>
      </c>
    </row>
    <row r="22" spans="1:7" x14ac:dyDescent="0.2">
      <c r="A22">
        <v>18</v>
      </c>
      <c r="G22">
        <f t="shared" si="0"/>
        <v>0</v>
      </c>
    </row>
    <row r="23" spans="1:7" x14ac:dyDescent="0.2">
      <c r="A23">
        <v>19</v>
      </c>
      <c r="G23">
        <f t="shared" si="0"/>
        <v>0</v>
      </c>
    </row>
    <row r="24" spans="1:7" x14ac:dyDescent="0.2">
      <c r="A24">
        <v>20</v>
      </c>
      <c r="G24">
        <f t="shared" si="0"/>
        <v>0</v>
      </c>
    </row>
    <row r="25" spans="1:7" x14ac:dyDescent="0.2">
      <c r="A25">
        <v>21</v>
      </c>
      <c r="G25">
        <f t="shared" si="0"/>
        <v>0</v>
      </c>
    </row>
    <row r="26" spans="1:7" x14ac:dyDescent="0.2">
      <c r="A26">
        <v>22</v>
      </c>
      <c r="G26">
        <f t="shared" si="0"/>
        <v>0</v>
      </c>
    </row>
    <row r="27" spans="1:7" x14ac:dyDescent="0.2">
      <c r="A27">
        <v>23</v>
      </c>
      <c r="G27">
        <f t="shared" si="0"/>
        <v>0</v>
      </c>
    </row>
    <row r="28" spans="1:7" x14ac:dyDescent="0.2">
      <c r="A28">
        <v>24</v>
      </c>
      <c r="G28">
        <f t="shared" si="0"/>
        <v>0</v>
      </c>
    </row>
    <row r="29" spans="1:7" x14ac:dyDescent="0.2">
      <c r="A29">
        <v>25</v>
      </c>
      <c r="G29">
        <f t="shared" si="0"/>
        <v>0</v>
      </c>
    </row>
    <row r="30" spans="1:7" x14ac:dyDescent="0.2">
      <c r="A30">
        <v>26</v>
      </c>
      <c r="G30">
        <f t="shared" si="0"/>
        <v>0</v>
      </c>
    </row>
    <row r="31" spans="1:7" x14ac:dyDescent="0.2">
      <c r="A31">
        <v>27</v>
      </c>
      <c r="G31">
        <f t="shared" si="0"/>
        <v>0</v>
      </c>
    </row>
    <row r="32" spans="1:7" x14ac:dyDescent="0.2">
      <c r="A32">
        <v>28</v>
      </c>
      <c r="G32">
        <f t="shared" si="0"/>
        <v>0</v>
      </c>
    </row>
    <row r="33" spans="1:7" x14ac:dyDescent="0.2">
      <c r="A33">
        <v>29</v>
      </c>
      <c r="G33">
        <f t="shared" si="0"/>
        <v>0</v>
      </c>
    </row>
    <row r="34" spans="1:7" x14ac:dyDescent="0.2">
      <c r="A34">
        <v>30</v>
      </c>
      <c r="G34">
        <f t="shared" si="0"/>
        <v>0</v>
      </c>
    </row>
  </sheetData>
  <pageMargins left="0.75" right="0.75" top="1" bottom="1" header="0.5" footer="0.5"/>
  <pageSetup paperSize="9" scale="88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56" zoomScaleNormal="156" workbookViewId="0">
      <selection activeCell="G7" sqref="G7"/>
    </sheetView>
  </sheetViews>
  <sheetFormatPr defaultColWidth="11.44140625" defaultRowHeight="15" x14ac:dyDescent="0.2"/>
  <cols>
    <col min="1" max="1" width="3.6640625" customWidth="1"/>
    <col min="2" max="2" width="18.88671875" customWidth="1"/>
    <col min="3" max="3" width="9.88671875" customWidth="1"/>
    <col min="4" max="4" width="6.33203125" customWidth="1"/>
    <col min="5" max="5" width="6.109375" customWidth="1"/>
    <col min="6" max="6" width="5.5546875" customWidth="1"/>
    <col min="7" max="7" width="5.109375" customWidth="1"/>
    <col min="8" max="8" width="6" customWidth="1"/>
  </cols>
  <sheetData>
    <row r="1" spans="1:8" ht="18" x14ac:dyDescent="0.25">
      <c r="D1" s="33" t="s">
        <v>45</v>
      </c>
      <c r="E1" s="33"/>
    </row>
    <row r="3" spans="1:8" ht="15.75" x14ac:dyDescent="0.25">
      <c r="B3" s="45" t="s">
        <v>0</v>
      </c>
      <c r="C3" s="45" t="s">
        <v>1</v>
      </c>
      <c r="D3" s="45">
        <v>1</v>
      </c>
      <c r="E3" s="45">
        <v>2</v>
      </c>
      <c r="F3" s="45">
        <v>3</v>
      </c>
      <c r="G3" s="45">
        <v>4</v>
      </c>
      <c r="H3" s="45" t="s">
        <v>3</v>
      </c>
    </row>
    <row r="4" spans="1:8" x14ac:dyDescent="0.2">
      <c r="A4" s="12"/>
      <c r="B4" s="13"/>
      <c r="C4" s="13"/>
      <c r="D4" s="46"/>
      <c r="E4" s="46"/>
      <c r="F4" s="46"/>
      <c r="G4" s="46"/>
      <c r="H4" s="8"/>
    </row>
    <row r="5" spans="1:8" x14ac:dyDescent="0.2">
      <c r="A5">
        <v>1</v>
      </c>
      <c r="B5" s="17" t="s">
        <v>64</v>
      </c>
      <c r="C5" s="17" t="s">
        <v>46</v>
      </c>
      <c r="D5">
        <v>95</v>
      </c>
      <c r="E5">
        <v>94</v>
      </c>
      <c r="F5">
        <v>90</v>
      </c>
      <c r="G5">
        <v>92</v>
      </c>
      <c r="H5">
        <f>SUM(D5:G5)</f>
        <v>371</v>
      </c>
    </row>
    <row r="6" spans="1:8" x14ac:dyDescent="0.2">
      <c r="A6">
        <v>2</v>
      </c>
      <c r="B6" s="17" t="s">
        <v>65</v>
      </c>
      <c r="C6" s="17" t="s">
        <v>46</v>
      </c>
      <c r="D6">
        <v>87</v>
      </c>
      <c r="E6">
        <v>78</v>
      </c>
      <c r="F6">
        <v>82</v>
      </c>
      <c r="G6">
        <v>80</v>
      </c>
      <c r="H6">
        <f>D6+E6+F6</f>
        <v>247</v>
      </c>
    </row>
    <row r="7" spans="1:8" x14ac:dyDescent="0.2">
      <c r="A7">
        <v>3</v>
      </c>
      <c r="H7">
        <f t="shared" ref="H7:H34" si="0">SUM(D7:F7)</f>
        <v>0</v>
      </c>
    </row>
    <row r="8" spans="1:8" x14ac:dyDescent="0.2">
      <c r="A8">
        <v>4</v>
      </c>
      <c r="H8">
        <f t="shared" si="0"/>
        <v>0</v>
      </c>
    </row>
    <row r="9" spans="1:8" x14ac:dyDescent="0.2">
      <c r="A9">
        <v>5</v>
      </c>
      <c r="H9">
        <f t="shared" si="0"/>
        <v>0</v>
      </c>
    </row>
    <row r="10" spans="1:8" x14ac:dyDescent="0.2">
      <c r="A10">
        <v>6</v>
      </c>
      <c r="H10">
        <f t="shared" si="0"/>
        <v>0</v>
      </c>
    </row>
    <row r="11" spans="1:8" x14ac:dyDescent="0.2">
      <c r="A11">
        <v>7</v>
      </c>
      <c r="H11">
        <f t="shared" si="0"/>
        <v>0</v>
      </c>
    </row>
    <row r="12" spans="1:8" x14ac:dyDescent="0.2">
      <c r="A12">
        <v>8</v>
      </c>
      <c r="H12">
        <f t="shared" si="0"/>
        <v>0</v>
      </c>
    </row>
    <row r="13" spans="1:8" x14ac:dyDescent="0.2">
      <c r="A13">
        <v>9</v>
      </c>
      <c r="H13">
        <f t="shared" si="0"/>
        <v>0</v>
      </c>
    </row>
    <row r="14" spans="1:8" x14ac:dyDescent="0.2">
      <c r="A14">
        <v>10</v>
      </c>
      <c r="H14">
        <f t="shared" si="0"/>
        <v>0</v>
      </c>
    </row>
    <row r="15" spans="1:8" x14ac:dyDescent="0.2">
      <c r="A15">
        <v>11</v>
      </c>
      <c r="H15">
        <f t="shared" si="0"/>
        <v>0</v>
      </c>
    </row>
    <row r="16" spans="1:8" x14ac:dyDescent="0.2">
      <c r="A16">
        <v>12</v>
      </c>
      <c r="H16">
        <f t="shared" si="0"/>
        <v>0</v>
      </c>
    </row>
    <row r="17" spans="1:8" x14ac:dyDescent="0.2">
      <c r="A17">
        <v>13</v>
      </c>
      <c r="H17">
        <f t="shared" si="0"/>
        <v>0</v>
      </c>
    </row>
    <row r="18" spans="1:8" x14ac:dyDescent="0.2">
      <c r="A18">
        <v>14</v>
      </c>
      <c r="H18">
        <f t="shared" si="0"/>
        <v>0</v>
      </c>
    </row>
    <row r="19" spans="1:8" x14ac:dyDescent="0.2">
      <c r="A19">
        <v>15</v>
      </c>
      <c r="H19">
        <f t="shared" si="0"/>
        <v>0</v>
      </c>
    </row>
    <row r="20" spans="1:8" x14ac:dyDescent="0.2">
      <c r="A20">
        <v>16</v>
      </c>
      <c r="H20">
        <f t="shared" si="0"/>
        <v>0</v>
      </c>
    </row>
    <row r="21" spans="1:8" x14ac:dyDescent="0.2">
      <c r="A21">
        <v>17</v>
      </c>
      <c r="H21">
        <f t="shared" si="0"/>
        <v>0</v>
      </c>
    </row>
    <row r="22" spans="1:8" x14ac:dyDescent="0.2">
      <c r="A22">
        <v>18</v>
      </c>
      <c r="H22">
        <f t="shared" si="0"/>
        <v>0</v>
      </c>
    </row>
    <row r="23" spans="1:8" x14ac:dyDescent="0.2">
      <c r="A23">
        <v>19</v>
      </c>
      <c r="H23">
        <f t="shared" si="0"/>
        <v>0</v>
      </c>
    </row>
    <row r="24" spans="1:8" x14ac:dyDescent="0.2">
      <c r="A24">
        <v>20</v>
      </c>
      <c r="H24">
        <f t="shared" si="0"/>
        <v>0</v>
      </c>
    </row>
    <row r="25" spans="1:8" x14ac:dyDescent="0.2">
      <c r="A25">
        <v>21</v>
      </c>
      <c r="H25">
        <f t="shared" si="0"/>
        <v>0</v>
      </c>
    </row>
    <row r="26" spans="1:8" x14ac:dyDescent="0.2">
      <c r="A26">
        <v>22</v>
      </c>
      <c r="H26">
        <f t="shared" si="0"/>
        <v>0</v>
      </c>
    </row>
    <row r="27" spans="1:8" x14ac:dyDescent="0.2">
      <c r="A27">
        <v>23</v>
      </c>
      <c r="H27">
        <f t="shared" si="0"/>
        <v>0</v>
      </c>
    </row>
    <row r="28" spans="1:8" x14ac:dyDescent="0.2">
      <c r="A28">
        <v>24</v>
      </c>
      <c r="H28">
        <f t="shared" si="0"/>
        <v>0</v>
      </c>
    </row>
    <row r="29" spans="1:8" x14ac:dyDescent="0.2">
      <c r="A29">
        <v>25</v>
      </c>
      <c r="H29">
        <f t="shared" si="0"/>
        <v>0</v>
      </c>
    </row>
    <row r="30" spans="1:8" x14ac:dyDescent="0.2">
      <c r="A30">
        <v>26</v>
      </c>
      <c r="H30">
        <f t="shared" si="0"/>
        <v>0</v>
      </c>
    </row>
    <row r="31" spans="1:8" x14ac:dyDescent="0.2">
      <c r="A31">
        <v>27</v>
      </c>
      <c r="H31">
        <f t="shared" si="0"/>
        <v>0</v>
      </c>
    </row>
    <row r="32" spans="1:8" x14ac:dyDescent="0.2">
      <c r="A32">
        <v>28</v>
      </c>
      <c r="H32">
        <f t="shared" si="0"/>
        <v>0</v>
      </c>
    </row>
    <row r="33" spans="1:8" x14ac:dyDescent="0.2">
      <c r="A33">
        <v>29</v>
      </c>
      <c r="H33">
        <f t="shared" si="0"/>
        <v>0</v>
      </c>
    </row>
    <row r="34" spans="1:8" x14ac:dyDescent="0.2">
      <c r="A34">
        <v>30</v>
      </c>
      <c r="H34">
        <f t="shared" si="0"/>
        <v>0</v>
      </c>
    </row>
  </sheetData>
  <pageMargins left="0.75" right="0.75" top="1" bottom="1" header="0.5" footer="0.5"/>
  <pageSetup paperSize="9" scale="88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49" zoomScaleNormal="149" workbookViewId="0">
      <selection activeCell="D11" sqref="D11"/>
    </sheetView>
  </sheetViews>
  <sheetFormatPr defaultColWidth="11.44140625" defaultRowHeight="15" x14ac:dyDescent="0.2"/>
  <cols>
    <col min="1" max="1" width="3.6640625" customWidth="1"/>
    <col min="2" max="2" width="18.6640625" customWidth="1"/>
    <col min="3" max="3" width="12.6640625" customWidth="1"/>
    <col min="4" max="9" width="8.6640625" customWidth="1"/>
  </cols>
  <sheetData>
    <row r="1" spans="1:9" ht="18" x14ac:dyDescent="0.25">
      <c r="D1" s="33" t="s">
        <v>102</v>
      </c>
      <c r="E1" s="33"/>
    </row>
    <row r="3" spans="1:9" ht="15.75" x14ac:dyDescent="0.25">
      <c r="B3" s="45" t="s">
        <v>0</v>
      </c>
      <c r="C3" s="45" t="s">
        <v>1</v>
      </c>
      <c r="D3" s="45" t="s">
        <v>43</v>
      </c>
      <c r="E3" s="45" t="s">
        <v>36</v>
      </c>
      <c r="F3" s="45" t="s">
        <v>37</v>
      </c>
      <c r="G3" s="45" t="s">
        <v>3</v>
      </c>
      <c r="H3" s="45" t="s">
        <v>6</v>
      </c>
      <c r="I3" s="45" t="s">
        <v>3</v>
      </c>
    </row>
    <row r="4" spans="1:9" x14ac:dyDescent="0.2">
      <c r="A4" s="12"/>
      <c r="B4" s="13"/>
      <c r="C4" s="13"/>
      <c r="D4" s="46"/>
      <c r="E4" s="46"/>
      <c r="F4" s="46"/>
      <c r="G4" s="8"/>
      <c r="H4" s="8"/>
      <c r="I4" s="9"/>
    </row>
    <row r="5" spans="1:9" x14ac:dyDescent="0.2">
      <c r="A5">
        <v>1</v>
      </c>
      <c r="B5" t="s">
        <v>69</v>
      </c>
      <c r="C5" t="s">
        <v>46</v>
      </c>
      <c r="D5">
        <v>94</v>
      </c>
      <c r="E5">
        <v>63</v>
      </c>
      <c r="F5">
        <v>89</v>
      </c>
      <c r="G5">
        <f>SUM(D5:F5)</f>
        <v>246</v>
      </c>
      <c r="I5" s="32">
        <f>SUM(G5:H5)</f>
        <v>246</v>
      </c>
    </row>
    <row r="6" spans="1:9" x14ac:dyDescent="0.2">
      <c r="A6">
        <v>2</v>
      </c>
      <c r="B6" s="17" t="s">
        <v>62</v>
      </c>
      <c r="C6" s="17" t="s">
        <v>63</v>
      </c>
      <c r="D6">
        <v>89</v>
      </c>
      <c r="E6">
        <v>65</v>
      </c>
      <c r="F6">
        <v>84</v>
      </c>
      <c r="G6">
        <f>D6+E6+F6</f>
        <v>238</v>
      </c>
      <c r="I6" s="32">
        <f>SUM(G6:H6)</f>
        <v>238</v>
      </c>
    </row>
    <row r="7" spans="1:9" x14ac:dyDescent="0.2">
      <c r="A7">
        <v>3</v>
      </c>
      <c r="B7" s="17" t="s">
        <v>61</v>
      </c>
      <c r="C7" s="17" t="s">
        <v>46</v>
      </c>
      <c r="D7">
        <v>91</v>
      </c>
      <c r="E7">
        <v>61</v>
      </c>
      <c r="F7">
        <v>79</v>
      </c>
      <c r="G7">
        <f>SUM(D7:F7)</f>
        <v>231</v>
      </c>
      <c r="I7" s="32">
        <f>SUM(G7:H7)</f>
        <v>231</v>
      </c>
    </row>
    <row r="8" spans="1:9" x14ac:dyDescent="0.2">
      <c r="A8">
        <v>4</v>
      </c>
      <c r="G8">
        <f t="shared" ref="G8:G34" si="0">SUM(D8:F8)</f>
        <v>0</v>
      </c>
      <c r="I8" s="32">
        <f t="shared" ref="I8:I12" si="1">SUM(G8:H8)</f>
        <v>0</v>
      </c>
    </row>
    <row r="9" spans="1:9" x14ac:dyDescent="0.2">
      <c r="A9">
        <v>5</v>
      </c>
      <c r="G9">
        <f t="shared" si="0"/>
        <v>0</v>
      </c>
      <c r="I9" s="32">
        <f t="shared" si="1"/>
        <v>0</v>
      </c>
    </row>
    <row r="10" spans="1:9" x14ac:dyDescent="0.2">
      <c r="A10">
        <v>6</v>
      </c>
      <c r="G10">
        <f t="shared" si="0"/>
        <v>0</v>
      </c>
      <c r="I10" s="32">
        <f t="shared" si="1"/>
        <v>0</v>
      </c>
    </row>
    <row r="11" spans="1:9" x14ac:dyDescent="0.2">
      <c r="A11">
        <v>7</v>
      </c>
      <c r="G11">
        <f t="shared" si="0"/>
        <v>0</v>
      </c>
      <c r="I11" s="32">
        <f t="shared" si="1"/>
        <v>0</v>
      </c>
    </row>
    <row r="12" spans="1:9" x14ac:dyDescent="0.2">
      <c r="A12">
        <v>8</v>
      </c>
      <c r="G12">
        <f t="shared" si="0"/>
        <v>0</v>
      </c>
      <c r="I12" s="32">
        <f t="shared" si="1"/>
        <v>0</v>
      </c>
    </row>
    <row r="13" spans="1:9" x14ac:dyDescent="0.2">
      <c r="A13">
        <v>9</v>
      </c>
      <c r="G13">
        <f t="shared" si="0"/>
        <v>0</v>
      </c>
      <c r="I13">
        <f>SUM(G13:H13)</f>
        <v>0</v>
      </c>
    </row>
    <row r="14" spans="1:9" x14ac:dyDescent="0.2">
      <c r="A14">
        <v>10</v>
      </c>
      <c r="G14">
        <f t="shared" si="0"/>
        <v>0</v>
      </c>
      <c r="I14">
        <f t="shared" ref="I14:I34" si="2">SUM(G14:H14)</f>
        <v>0</v>
      </c>
    </row>
    <row r="15" spans="1:9" x14ac:dyDescent="0.2">
      <c r="A15">
        <v>11</v>
      </c>
      <c r="G15">
        <f t="shared" si="0"/>
        <v>0</v>
      </c>
      <c r="I15">
        <f t="shared" si="2"/>
        <v>0</v>
      </c>
    </row>
    <row r="16" spans="1:9" x14ac:dyDescent="0.2">
      <c r="A16">
        <v>12</v>
      </c>
      <c r="G16">
        <f t="shared" si="0"/>
        <v>0</v>
      </c>
      <c r="I16">
        <f t="shared" si="2"/>
        <v>0</v>
      </c>
    </row>
    <row r="17" spans="1:9" x14ac:dyDescent="0.2">
      <c r="A17">
        <v>13</v>
      </c>
      <c r="G17">
        <f t="shared" si="0"/>
        <v>0</v>
      </c>
      <c r="I17">
        <f t="shared" si="2"/>
        <v>0</v>
      </c>
    </row>
    <row r="18" spans="1:9" x14ac:dyDescent="0.2">
      <c r="A18">
        <v>14</v>
      </c>
      <c r="G18">
        <f t="shared" si="0"/>
        <v>0</v>
      </c>
      <c r="I18">
        <f t="shared" si="2"/>
        <v>0</v>
      </c>
    </row>
    <row r="19" spans="1:9" x14ac:dyDescent="0.2">
      <c r="A19">
        <v>15</v>
      </c>
      <c r="G19">
        <f t="shared" si="0"/>
        <v>0</v>
      </c>
      <c r="I19">
        <f t="shared" si="2"/>
        <v>0</v>
      </c>
    </row>
    <row r="20" spans="1:9" x14ac:dyDescent="0.2">
      <c r="A20">
        <v>16</v>
      </c>
      <c r="G20">
        <f t="shared" si="0"/>
        <v>0</v>
      </c>
      <c r="I20">
        <f t="shared" si="2"/>
        <v>0</v>
      </c>
    </row>
    <row r="21" spans="1:9" x14ac:dyDescent="0.2">
      <c r="A21">
        <v>17</v>
      </c>
      <c r="G21">
        <f t="shared" si="0"/>
        <v>0</v>
      </c>
      <c r="I21">
        <f t="shared" si="2"/>
        <v>0</v>
      </c>
    </row>
    <row r="22" spans="1:9" x14ac:dyDescent="0.2">
      <c r="A22">
        <v>18</v>
      </c>
      <c r="G22">
        <f t="shared" si="0"/>
        <v>0</v>
      </c>
      <c r="I22">
        <f t="shared" si="2"/>
        <v>0</v>
      </c>
    </row>
    <row r="23" spans="1:9" x14ac:dyDescent="0.2">
      <c r="A23">
        <v>19</v>
      </c>
      <c r="G23">
        <f t="shared" si="0"/>
        <v>0</v>
      </c>
      <c r="I23">
        <f t="shared" si="2"/>
        <v>0</v>
      </c>
    </row>
    <row r="24" spans="1:9" x14ac:dyDescent="0.2">
      <c r="A24">
        <v>20</v>
      </c>
      <c r="G24">
        <f t="shared" si="0"/>
        <v>0</v>
      </c>
      <c r="I24">
        <f t="shared" si="2"/>
        <v>0</v>
      </c>
    </row>
    <row r="25" spans="1:9" x14ac:dyDescent="0.2">
      <c r="A25">
        <v>21</v>
      </c>
      <c r="G25">
        <f t="shared" si="0"/>
        <v>0</v>
      </c>
      <c r="I25">
        <f t="shared" si="2"/>
        <v>0</v>
      </c>
    </row>
    <row r="26" spans="1:9" x14ac:dyDescent="0.2">
      <c r="A26">
        <v>22</v>
      </c>
      <c r="G26">
        <f t="shared" si="0"/>
        <v>0</v>
      </c>
      <c r="I26">
        <f t="shared" si="2"/>
        <v>0</v>
      </c>
    </row>
    <row r="27" spans="1:9" x14ac:dyDescent="0.2">
      <c r="A27">
        <v>23</v>
      </c>
      <c r="G27">
        <f t="shared" si="0"/>
        <v>0</v>
      </c>
      <c r="I27">
        <f t="shared" si="2"/>
        <v>0</v>
      </c>
    </row>
    <row r="28" spans="1:9" x14ac:dyDescent="0.2">
      <c r="A28">
        <v>24</v>
      </c>
      <c r="G28">
        <f t="shared" si="0"/>
        <v>0</v>
      </c>
      <c r="I28">
        <f t="shared" si="2"/>
        <v>0</v>
      </c>
    </row>
    <row r="29" spans="1:9" x14ac:dyDescent="0.2">
      <c r="A29">
        <v>25</v>
      </c>
      <c r="G29">
        <f t="shared" si="0"/>
        <v>0</v>
      </c>
      <c r="I29">
        <f t="shared" si="2"/>
        <v>0</v>
      </c>
    </row>
    <row r="30" spans="1:9" x14ac:dyDescent="0.2">
      <c r="A30">
        <v>26</v>
      </c>
      <c r="G30">
        <f t="shared" si="0"/>
        <v>0</v>
      </c>
      <c r="I30">
        <f t="shared" si="2"/>
        <v>0</v>
      </c>
    </row>
    <row r="31" spans="1:9" x14ac:dyDescent="0.2">
      <c r="A31">
        <v>27</v>
      </c>
      <c r="G31">
        <f t="shared" si="0"/>
        <v>0</v>
      </c>
      <c r="I31">
        <f t="shared" si="2"/>
        <v>0</v>
      </c>
    </row>
    <row r="32" spans="1:9" x14ac:dyDescent="0.2">
      <c r="A32">
        <v>28</v>
      </c>
      <c r="G32">
        <f t="shared" si="0"/>
        <v>0</v>
      </c>
      <c r="I32">
        <f t="shared" si="2"/>
        <v>0</v>
      </c>
    </row>
    <row r="33" spans="1:9" x14ac:dyDescent="0.2">
      <c r="A33">
        <v>29</v>
      </c>
      <c r="G33">
        <f t="shared" si="0"/>
        <v>0</v>
      </c>
      <c r="I33">
        <f t="shared" si="2"/>
        <v>0</v>
      </c>
    </row>
    <row r="34" spans="1:9" x14ac:dyDescent="0.2">
      <c r="A34">
        <v>30</v>
      </c>
      <c r="G34">
        <f t="shared" si="0"/>
        <v>0</v>
      </c>
      <c r="I34">
        <f t="shared" si="2"/>
        <v>0</v>
      </c>
    </row>
  </sheetData>
  <sortState ref="B5:I7">
    <sortCondition descending="1" ref="I7"/>
  </sortState>
  <pageMargins left="0.75" right="0.75" top="1" bottom="1" header="0.5" footer="0.5"/>
  <pageSetup paperSize="9" scale="8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Navngivne områder</vt:lpstr>
      </vt:variant>
      <vt:variant>
        <vt:i4>3</vt:i4>
      </vt:variant>
    </vt:vector>
  </HeadingPairs>
  <TitlesOfParts>
    <vt:vector size="22" baseType="lpstr">
      <vt:lpstr>Tj.pistol præc.</vt:lpstr>
      <vt:lpstr>Tj.Pistol hold</vt:lpstr>
      <vt:lpstr>Falling Target</vt:lpstr>
      <vt:lpstr>Falling Target Damer</vt:lpstr>
      <vt:lpstr>Halvmatch</vt:lpstr>
      <vt:lpstr>Engl.Match</vt:lpstr>
      <vt:lpstr>50 m ligg.</vt:lpstr>
      <vt:lpstr>50 m VET</vt:lpstr>
      <vt:lpstr>300 m Åben</vt:lpstr>
      <vt:lpstr>300 m liggende</vt:lpstr>
      <vt:lpstr>300 m VET</vt:lpstr>
      <vt:lpstr>Std.pistol Åben</vt:lpstr>
      <vt:lpstr>Std.pistol hold</vt:lpstr>
      <vt:lpstr>Sport</vt:lpstr>
      <vt:lpstr>Grovpistol</vt:lpstr>
      <vt:lpstr>Grov hold</vt:lpstr>
      <vt:lpstr>Silhuet</vt:lpstr>
      <vt:lpstr>Silhuet hold</vt:lpstr>
      <vt:lpstr>Fripistol</vt:lpstr>
      <vt:lpstr>'Falling Target'!Udskriftsområde</vt:lpstr>
      <vt:lpstr>'Falling Target Damer'!Udskriftsområde</vt:lpstr>
      <vt:lpstr>Fripistol!Udskriftsområde</vt:lpstr>
    </vt:vector>
  </TitlesOfParts>
  <Company>Vester Hassing Menighedsråd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Jørgen Gaarn</dc:creator>
  <cp:lastModifiedBy>Wallbridge, Kim (KWA002)</cp:lastModifiedBy>
  <cp:lastPrinted>2023-09-06T12:41:02Z</cp:lastPrinted>
  <dcterms:created xsi:type="dcterms:W3CDTF">1999-02-03T17:11:45Z</dcterms:created>
  <dcterms:modified xsi:type="dcterms:W3CDTF">2023-09-09T20:15:08Z</dcterms:modified>
</cp:coreProperties>
</file>